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drawings/drawing49.xml" ContentType="application/vnd.openxmlformats-officedocument.drawing+xml"/>
  <Override PartName="/xl/drawings/drawing50.xml" ContentType="application/vnd.openxmlformats-officedocument.drawing+xml"/>
  <Override PartName="/xl/drawings/drawing51.xml" ContentType="application/vnd.openxmlformats-officedocument.drawing+xml"/>
  <Override PartName="/xl/drawings/drawing52.xml" ContentType="application/vnd.openxmlformats-officedocument.drawing+xml"/>
  <Override PartName="/xl/drawings/drawing53.xml" ContentType="application/vnd.openxmlformats-officedocument.drawing+xml"/>
  <Override PartName="/xl/drawings/drawing54.xml" ContentType="application/vnd.openxmlformats-officedocument.drawing+xml"/>
  <Override PartName="/xl/drawings/drawing55.xml" ContentType="application/vnd.openxmlformats-officedocument.drawing+xml"/>
  <Override PartName="/xl/drawings/drawing56.xml" ContentType="application/vnd.openxmlformats-officedocument.drawing+xml"/>
  <Override PartName="/xl/drawings/drawing57.xml" ContentType="application/vnd.openxmlformats-officedocument.drawing+xml"/>
  <Override PartName="/xl/drawings/drawing5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G:\Fin\APM\Divisional Admin-CIS-Members\Members Payments\QUARTERLY REPORTING AND REGISTER\Quarter Reg 1617 - Register 1617\"/>
    </mc:Choice>
  </mc:AlternateContent>
  <bookViews>
    <workbookView xWindow="0" yWindow="45" windowWidth="19155" windowHeight="11760" firstSheet="52" activeTab="58"/>
  </bookViews>
  <sheets>
    <sheet name="Aitken E" sheetId="1" r:id="rId1"/>
    <sheet name="Aldridge R" sheetId="2" r:id="rId2"/>
    <sheet name="Austin Hart N" sheetId="4" r:id="rId3"/>
    <sheet name="Bagshaw N" sheetId="6" r:id="rId4"/>
    <sheet name="Balfour J" sheetId="5" r:id="rId5"/>
    <sheet name="Barrie G" sheetId="7" r:id="rId6"/>
    <sheet name="Blacklock A" sheetId="9" r:id="rId7"/>
    <sheet name="Booth C" sheetId="10" r:id="rId8"/>
    <sheet name="Bridgman M" sheetId="13" r:id="rId9"/>
    <sheet name="Burgess S" sheetId="11" r:id="rId10"/>
    <sheet name="Burns A" sheetId="8" r:id="rId11"/>
    <sheet name="Cairns R" sheetId="16" r:id="rId12"/>
    <sheet name="Cardownie S" sheetId="15" r:id="rId13"/>
    <sheet name="Child M" sheetId="3" r:id="rId14"/>
    <sheet name="Cook B" sheetId="20" r:id="rId15"/>
    <sheet name="Cook N" sheetId="21" r:id="rId16"/>
    <sheet name="Corbett G" sheetId="19" r:id="rId17"/>
    <sheet name="Day C" sheetId="18" r:id="rId18"/>
    <sheet name="Dixon D" sheetId="17" r:id="rId19"/>
    <sheet name="Donaldson M" sheetId="63" r:id="rId20"/>
    <sheet name="Doran K" sheetId="22" r:id="rId21"/>
    <sheet name="Edie P" sheetId="23" r:id="rId22"/>
    <sheet name="Fullerton C" sheetId="24" r:id="rId23"/>
    <sheet name="Gardner N" sheetId="25" r:id="rId24"/>
    <sheet name="Godzik P" sheetId="26" r:id="rId25"/>
    <sheet name="Griffiths J" sheetId="27" r:id="rId26"/>
    <sheet name="Henderson B" sheetId="29" r:id="rId27"/>
    <sheet name="Henderson R" sheetId="28" r:id="rId28"/>
    <sheet name="Heslop D" sheetId="30" r:id="rId29"/>
    <sheet name="Sheet30" sheetId="31" state="hidden" r:id="rId30"/>
    <sheet name="Hinds L" sheetId="32" r:id="rId31"/>
    <sheet name="Howat S" sheetId="33" r:id="rId32"/>
    <sheet name="Jackson A" sheetId="34" r:id="rId33"/>
    <sheet name="Keil K" sheetId="35" r:id="rId34"/>
    <sheet name="Key D" sheetId="36" r:id="rId35"/>
    <sheet name="Lewis R" sheetId="37" r:id="rId36"/>
    <sheet name="Lunn A" sheetId="38" r:id="rId37"/>
    <sheet name="Main M" sheetId="39" r:id="rId38"/>
    <sheet name="McInnes M" sheetId="40" r:id="rId39"/>
    <sheet name="McVey A" sheetId="41" r:id="rId40"/>
    <sheet name="Milligan E" sheetId="42" r:id="rId41"/>
    <sheet name="Mowat J" sheetId="43" r:id="rId42"/>
    <sheet name="Munro G" sheetId="44" r:id="rId43"/>
    <sheet name="Orr J" sheetId="45" r:id="rId44"/>
    <sheet name="Paterson L" sheetId="46" r:id="rId45"/>
    <sheet name="Perry I" sheetId="47" r:id="rId46"/>
    <sheet name="Rankin A" sheetId="48" r:id="rId47"/>
    <sheet name="Redpath V" sheetId="49" r:id="rId48"/>
    <sheet name="Ritchie L" sheetId="64" r:id="rId49"/>
    <sheet name="Robson K" sheetId="50" r:id="rId50"/>
    <sheet name="Rose C" sheetId="51" r:id="rId51"/>
    <sheet name="Ross F" sheetId="52" r:id="rId52"/>
    <sheet name="Rust J" sheetId="53" r:id="rId53"/>
    <sheet name="Shields A" sheetId="54" r:id="rId54"/>
    <sheet name="Tymkewycz S" sheetId="55" r:id="rId55"/>
    <sheet name="Walker D" sheetId="56" r:id="rId56"/>
    <sheet name="Whyte I" sheetId="57" r:id="rId57"/>
    <sheet name="Wilson D" sheetId="58" r:id="rId58"/>
    <sheet name="Work N" sheetId="59" r:id="rId59"/>
  </sheets>
  <definedNames>
    <definedName name="_xlnm.Print_Area" localSheetId="0">'Aitken E'!#REF!</definedName>
    <definedName name="_xlnm.Print_Area" localSheetId="19">'Donaldson M'!#REF!</definedName>
    <definedName name="_xlnm.Print_Area" localSheetId="40">'Milligan E'!#REF!</definedName>
    <definedName name="_xlnm.Print_Area" localSheetId="44">'Paterson L'!#REF!</definedName>
    <definedName name="_xlnm.Print_Area" localSheetId="53">'Shields A'!#REF!</definedName>
    <definedName name="_xlnm.Print_Area" localSheetId="55">'Walker D'!#REF!</definedName>
    <definedName name="_xlnm.Print_Area" localSheetId="57">'Wilson D'!#REF!</definedName>
  </definedNames>
  <calcPr calcId="171027"/>
</workbook>
</file>

<file path=xl/calcChain.xml><?xml version="1.0" encoding="utf-8"?>
<calcChain xmlns="http://schemas.openxmlformats.org/spreadsheetml/2006/main">
  <c r="J30" i="52" l="1"/>
  <c r="G30" i="52"/>
  <c r="M28" i="52"/>
  <c r="K28" i="52"/>
  <c r="J28" i="52"/>
  <c r="I28" i="52"/>
  <c r="I30" i="52" s="1"/>
  <c r="H28" i="52"/>
  <c r="H30" i="52" s="1"/>
  <c r="G28" i="52"/>
  <c r="J19" i="52"/>
  <c r="I19" i="52"/>
  <c r="H19" i="52"/>
  <c r="G19" i="52"/>
  <c r="M17" i="52"/>
  <c r="L17" i="52"/>
  <c r="I30" i="64"/>
  <c r="H30" i="64"/>
  <c r="M28" i="64"/>
  <c r="L28" i="64"/>
  <c r="J28" i="64"/>
  <c r="J30" i="64" s="1"/>
  <c r="I28" i="64"/>
  <c r="H28" i="64"/>
  <c r="G28" i="64"/>
  <c r="G30" i="64" s="1"/>
  <c r="J20" i="64"/>
  <c r="G20" i="64"/>
  <c r="M18" i="64"/>
  <c r="L18" i="64"/>
  <c r="K18" i="64"/>
  <c r="J18" i="64"/>
  <c r="I18" i="64"/>
  <c r="I20" i="64" s="1"/>
  <c r="H18" i="64"/>
  <c r="H20" i="64" s="1"/>
  <c r="G18" i="64"/>
  <c r="I29" i="48" l="1"/>
  <c r="H29" i="48"/>
  <c r="M27" i="48"/>
  <c r="L27" i="48"/>
  <c r="J27" i="48"/>
  <c r="J29" i="48" s="1"/>
  <c r="I27" i="48"/>
  <c r="H27" i="48"/>
  <c r="G27" i="48"/>
  <c r="G29" i="48" s="1"/>
  <c r="J19" i="48"/>
  <c r="I19" i="48"/>
  <c r="H19" i="48"/>
  <c r="G19" i="48"/>
  <c r="M17" i="48"/>
  <c r="H30" i="15"/>
  <c r="M28" i="15"/>
  <c r="J28" i="15"/>
  <c r="J30" i="15" s="1"/>
  <c r="I28" i="15"/>
  <c r="I30" i="15" s="1"/>
  <c r="H28" i="15"/>
  <c r="G28" i="15"/>
  <c r="G30" i="15" s="1"/>
  <c r="J20" i="15"/>
  <c r="I20" i="15"/>
  <c r="G20" i="15"/>
  <c r="M18" i="15"/>
  <c r="L18" i="15"/>
  <c r="K18" i="15"/>
  <c r="J18" i="15"/>
  <c r="I18" i="15"/>
  <c r="H18" i="15"/>
  <c r="H20" i="15" s="1"/>
  <c r="G18" i="15"/>
  <c r="I29" i="16"/>
  <c r="H29" i="16"/>
  <c r="M27" i="16"/>
  <c r="L27" i="16"/>
  <c r="J27" i="16"/>
  <c r="J29" i="16" s="1"/>
  <c r="I27" i="16"/>
  <c r="H27" i="16"/>
  <c r="G27" i="16"/>
  <c r="G29" i="16" s="1"/>
  <c r="J19" i="16"/>
  <c r="G19" i="16"/>
  <c r="M17" i="16"/>
  <c r="L17" i="16"/>
  <c r="K17" i="16"/>
  <c r="J17" i="16"/>
  <c r="I17" i="16"/>
  <c r="I19" i="16" s="1"/>
  <c r="H17" i="16"/>
  <c r="H19" i="16" s="1"/>
  <c r="G17" i="16"/>
  <c r="M27" i="13"/>
  <c r="L27" i="13"/>
  <c r="J27" i="13"/>
  <c r="J29" i="13" s="1"/>
  <c r="I27" i="13"/>
  <c r="I29" i="13" s="1"/>
  <c r="H27" i="13"/>
  <c r="H29" i="13" s="1"/>
  <c r="G27" i="13"/>
  <c r="G29" i="13" s="1"/>
  <c r="J19" i="13"/>
  <c r="H19" i="13"/>
  <c r="M17" i="13"/>
  <c r="L17" i="13"/>
  <c r="K17" i="13"/>
  <c r="J17" i="13"/>
  <c r="I17" i="13"/>
  <c r="I19" i="13" s="1"/>
  <c r="H17" i="13"/>
  <c r="G17" i="13"/>
  <c r="G19" i="13" s="1"/>
  <c r="G30" i="7"/>
  <c r="M28" i="7"/>
  <c r="J28" i="7"/>
  <c r="J30" i="7" s="1"/>
  <c r="I28" i="7"/>
  <c r="I30" i="7" s="1"/>
  <c r="H28" i="7"/>
  <c r="H30" i="7" s="1"/>
  <c r="G28" i="7"/>
  <c r="J20" i="7"/>
  <c r="I20" i="7"/>
  <c r="H20" i="7"/>
  <c r="M18" i="7"/>
  <c r="L18" i="7"/>
  <c r="K18" i="7"/>
  <c r="J18" i="7"/>
  <c r="I18" i="7"/>
  <c r="H18" i="7"/>
  <c r="G18" i="7"/>
  <c r="G20" i="7" s="1"/>
  <c r="J60" i="59" l="1"/>
  <c r="I60" i="59"/>
  <c r="M58" i="59"/>
  <c r="L58" i="59"/>
  <c r="J58" i="59"/>
  <c r="I58" i="59"/>
  <c r="H58" i="59"/>
  <c r="H60" i="59" s="1"/>
  <c r="G58" i="59"/>
  <c r="G60" i="59" s="1"/>
  <c r="H50" i="59"/>
  <c r="G50" i="59"/>
  <c r="M48" i="59"/>
  <c r="L48" i="59"/>
  <c r="J48" i="59"/>
  <c r="J50" i="59" s="1"/>
  <c r="I48" i="59"/>
  <c r="I50" i="59" s="1"/>
  <c r="H48" i="59"/>
  <c r="G48" i="59"/>
  <c r="J30" i="59"/>
  <c r="I30" i="59"/>
  <c r="G30" i="59"/>
  <c r="L28" i="59"/>
  <c r="K28" i="59"/>
  <c r="I28" i="59"/>
  <c r="H28" i="59"/>
  <c r="H30" i="59" s="1"/>
  <c r="J20" i="59"/>
  <c r="I20" i="59"/>
  <c r="M18" i="59"/>
  <c r="L18" i="59"/>
  <c r="J18" i="59"/>
  <c r="I18" i="59"/>
  <c r="H18" i="59"/>
  <c r="H20" i="59" s="1"/>
  <c r="G18" i="59"/>
  <c r="G20" i="59" s="1"/>
  <c r="G29" i="55" l="1"/>
  <c r="M27" i="55"/>
  <c r="L27" i="55"/>
  <c r="J27" i="55"/>
  <c r="J29" i="55" s="1"/>
  <c r="I27" i="55"/>
  <c r="I29" i="55" s="1"/>
  <c r="H27" i="55"/>
  <c r="H29" i="55" s="1"/>
  <c r="G27" i="55"/>
  <c r="I19" i="55"/>
  <c r="G19" i="55"/>
  <c r="M17" i="55"/>
  <c r="L17" i="55"/>
  <c r="K17" i="55"/>
  <c r="J17" i="55"/>
  <c r="J19" i="55" s="1"/>
  <c r="I17" i="55"/>
  <c r="H17" i="55"/>
  <c r="H19" i="55" s="1"/>
  <c r="G17" i="55"/>
  <c r="J30" i="41" l="1"/>
  <c r="G30" i="41"/>
  <c r="M28" i="41"/>
  <c r="L28" i="41"/>
  <c r="J28" i="41"/>
  <c r="I28" i="41"/>
  <c r="I30" i="41" s="1"/>
  <c r="H28" i="41"/>
  <c r="H30" i="41" s="1"/>
  <c r="G28" i="41"/>
  <c r="J20" i="41"/>
  <c r="I20" i="41"/>
  <c r="H20" i="41"/>
  <c r="M18" i="41"/>
  <c r="L18" i="41"/>
  <c r="K18" i="41"/>
  <c r="J18" i="41"/>
  <c r="I18" i="41"/>
  <c r="H18" i="41"/>
  <c r="G18" i="41"/>
  <c r="G20" i="41" s="1"/>
  <c r="H30" i="38" l="1"/>
  <c r="G30" i="38"/>
  <c r="M28" i="38"/>
  <c r="L28" i="38"/>
  <c r="J28" i="38"/>
  <c r="J30" i="38" s="1"/>
  <c r="I28" i="38"/>
  <c r="I30" i="38" s="1"/>
  <c r="H28" i="38"/>
  <c r="G28" i="38"/>
  <c r="J20" i="38"/>
  <c r="I20" i="38"/>
  <c r="G20" i="38"/>
  <c r="M18" i="38"/>
  <c r="L18" i="38"/>
  <c r="K18" i="38"/>
  <c r="J18" i="38"/>
  <c r="I18" i="38"/>
  <c r="H18" i="38"/>
  <c r="H20" i="38" s="1"/>
  <c r="G18" i="38"/>
  <c r="J29" i="37" l="1"/>
  <c r="I29" i="37"/>
  <c r="H29" i="37"/>
  <c r="G29" i="37"/>
  <c r="K27" i="37"/>
  <c r="H19" i="37"/>
  <c r="M17" i="37"/>
  <c r="J17" i="37"/>
  <c r="J19" i="37" s="1"/>
  <c r="I17" i="37"/>
  <c r="I19" i="37" s="1"/>
  <c r="H17" i="37"/>
  <c r="G17" i="37"/>
  <c r="G19" i="37" s="1"/>
  <c r="H29" i="36"/>
  <c r="G29" i="36"/>
  <c r="M27" i="36"/>
  <c r="L27" i="36"/>
  <c r="J27" i="36"/>
  <c r="J29" i="36" s="1"/>
  <c r="I27" i="36"/>
  <c r="I29" i="36" s="1"/>
  <c r="H27" i="36"/>
  <c r="G27" i="36"/>
  <c r="J19" i="36"/>
  <c r="I19" i="36"/>
  <c r="H19" i="36"/>
  <c r="G19" i="36"/>
  <c r="M17" i="36"/>
  <c r="L17" i="36"/>
  <c r="G30" i="33"/>
  <c r="M28" i="33"/>
  <c r="J28" i="33"/>
  <c r="J30" i="33" s="1"/>
  <c r="I28" i="33"/>
  <c r="I30" i="33" s="1"/>
  <c r="H28" i="33"/>
  <c r="H30" i="33" s="1"/>
  <c r="G28" i="33"/>
  <c r="J20" i="33"/>
  <c r="I20" i="33"/>
  <c r="H20" i="33"/>
  <c r="G20" i="33"/>
  <c r="M18" i="33"/>
  <c r="L18" i="33"/>
  <c r="H29" i="29" l="1"/>
  <c r="G29" i="29"/>
  <c r="M27" i="29"/>
  <c r="L27" i="29"/>
  <c r="J27" i="29"/>
  <c r="J29" i="29" s="1"/>
  <c r="I27" i="29"/>
  <c r="I29" i="29" s="1"/>
  <c r="H27" i="29"/>
  <c r="G27" i="29"/>
  <c r="J19" i="29"/>
  <c r="I19" i="29"/>
  <c r="G19" i="29"/>
  <c r="M17" i="29"/>
  <c r="L17" i="29"/>
  <c r="K17" i="29"/>
  <c r="J17" i="29"/>
  <c r="I17" i="29"/>
  <c r="H17" i="29"/>
  <c r="H19" i="29" s="1"/>
  <c r="G17" i="29"/>
  <c r="H30" i="24"/>
  <c r="G30" i="24"/>
  <c r="M28" i="24"/>
  <c r="L28" i="24"/>
  <c r="J28" i="24"/>
  <c r="J30" i="24" s="1"/>
  <c r="I28" i="24"/>
  <c r="I30" i="24" s="1"/>
  <c r="H28" i="24"/>
  <c r="G28" i="24"/>
  <c r="J20" i="24"/>
  <c r="I20" i="24"/>
  <c r="H20" i="24"/>
  <c r="G20" i="24"/>
  <c r="M18" i="24"/>
  <c r="L18" i="24"/>
  <c r="J82" i="17"/>
  <c r="I82" i="17"/>
  <c r="H82" i="17"/>
  <c r="M80" i="17"/>
  <c r="L80" i="17"/>
  <c r="K80" i="17"/>
  <c r="G80" i="17"/>
  <c r="G82" i="17" s="1"/>
  <c r="H72" i="17"/>
  <c r="G72" i="17"/>
  <c r="M70" i="17"/>
  <c r="L70" i="17"/>
  <c r="J70" i="17"/>
  <c r="J72" i="17" s="1"/>
  <c r="I70" i="17"/>
  <c r="I72" i="17" s="1"/>
  <c r="H70" i="17"/>
  <c r="G70" i="17"/>
  <c r="J29" i="23" l="1"/>
  <c r="I29" i="23"/>
  <c r="M27" i="23"/>
  <c r="L27" i="23"/>
  <c r="J27" i="23"/>
  <c r="I27" i="23"/>
  <c r="H27" i="23"/>
  <c r="H29" i="23" s="1"/>
  <c r="G27" i="23"/>
  <c r="G29" i="23" s="1"/>
  <c r="I19" i="23"/>
  <c r="H19" i="23"/>
  <c r="G19" i="23"/>
  <c r="M17" i="23"/>
  <c r="L17" i="23"/>
  <c r="K17" i="23"/>
  <c r="J17" i="23"/>
  <c r="J19" i="23" s="1"/>
  <c r="I17" i="23"/>
  <c r="H17" i="23"/>
  <c r="G17" i="23"/>
  <c r="I29" i="2"/>
  <c r="H29" i="2"/>
  <c r="M27" i="2"/>
  <c r="L27" i="2"/>
  <c r="K27" i="2"/>
  <c r="J27" i="2"/>
  <c r="J29" i="2" s="1"/>
  <c r="I27" i="2"/>
  <c r="H27" i="2"/>
  <c r="G27" i="2"/>
  <c r="G29" i="2" s="1"/>
  <c r="J19" i="2"/>
  <c r="I19" i="2"/>
  <c r="H19" i="2"/>
  <c r="G19" i="2"/>
  <c r="L17" i="2"/>
  <c r="G33" i="58" l="1"/>
  <c r="M31" i="58"/>
  <c r="L31" i="58"/>
  <c r="K31" i="58"/>
  <c r="J31" i="58"/>
  <c r="J33" i="58" s="1"/>
  <c r="I31" i="58"/>
  <c r="I33" i="58" s="1"/>
  <c r="H31" i="58"/>
  <c r="H33" i="58" s="1"/>
  <c r="G31" i="58"/>
  <c r="J19" i="58"/>
  <c r="G19" i="58"/>
  <c r="M17" i="58"/>
  <c r="L17" i="58"/>
  <c r="J17" i="58"/>
  <c r="I17" i="58"/>
  <c r="I19" i="58" s="1"/>
  <c r="H17" i="58"/>
  <c r="H19" i="58" s="1"/>
  <c r="J97" i="56"/>
  <c r="I97" i="56"/>
  <c r="H97" i="56"/>
  <c r="G97" i="56"/>
  <c r="J87" i="56"/>
  <c r="I87" i="56"/>
  <c r="G87" i="56"/>
  <c r="M85" i="56"/>
  <c r="L85" i="56"/>
  <c r="K85" i="56"/>
  <c r="J85" i="56"/>
  <c r="I85" i="56"/>
  <c r="H85" i="56"/>
  <c r="H87" i="56" s="1"/>
  <c r="G85" i="56"/>
  <c r="J30" i="50"/>
  <c r="I30" i="50"/>
  <c r="M28" i="50"/>
  <c r="L28" i="50"/>
  <c r="J28" i="50"/>
  <c r="I28" i="50"/>
  <c r="H28" i="50"/>
  <c r="H30" i="50" s="1"/>
  <c r="G28" i="50"/>
  <c r="G30" i="50" s="1"/>
  <c r="I20" i="50"/>
  <c r="H20" i="50"/>
  <c r="G20" i="50"/>
  <c r="M18" i="50"/>
  <c r="L18" i="50"/>
  <c r="K18" i="50"/>
  <c r="J18" i="50"/>
  <c r="J20" i="50" s="1"/>
  <c r="I18" i="50"/>
  <c r="H18" i="50"/>
  <c r="G18" i="50"/>
  <c r="H29" i="49" l="1"/>
  <c r="G29" i="49"/>
  <c r="M27" i="49"/>
  <c r="L27" i="49"/>
  <c r="J27" i="49"/>
  <c r="J29" i="49" s="1"/>
  <c r="I27" i="49"/>
  <c r="I29" i="49" s="1"/>
  <c r="H27" i="49"/>
  <c r="G27" i="49"/>
  <c r="J19" i="49"/>
  <c r="I19" i="49"/>
  <c r="G19" i="49"/>
  <c r="M17" i="49"/>
  <c r="L17" i="49"/>
  <c r="K17" i="49"/>
  <c r="J17" i="49"/>
  <c r="I17" i="49"/>
  <c r="H17" i="49"/>
  <c r="H19" i="49" s="1"/>
  <c r="G17" i="49"/>
  <c r="M28" i="47"/>
  <c r="L28" i="47"/>
  <c r="J28" i="47"/>
  <c r="J30" i="47" s="1"/>
  <c r="I28" i="47"/>
  <c r="I30" i="47" s="1"/>
  <c r="H28" i="47"/>
  <c r="H30" i="47" s="1"/>
  <c r="G28" i="47"/>
  <c r="G30" i="47" s="1"/>
  <c r="J20" i="47"/>
  <c r="I20" i="47"/>
  <c r="H20" i="47"/>
  <c r="G20" i="47"/>
  <c r="M18" i="47"/>
  <c r="L18" i="47"/>
  <c r="J30" i="44"/>
  <c r="I30" i="44"/>
  <c r="M28" i="44"/>
  <c r="L28" i="44"/>
  <c r="J28" i="44"/>
  <c r="I28" i="44"/>
  <c r="H28" i="44"/>
  <c r="H30" i="44" s="1"/>
  <c r="G28" i="44"/>
  <c r="G30" i="44" s="1"/>
  <c r="I20" i="44"/>
  <c r="H20" i="44"/>
  <c r="G20" i="44"/>
  <c r="M18" i="44"/>
  <c r="L18" i="44"/>
  <c r="K18" i="44"/>
  <c r="J18" i="44"/>
  <c r="J20" i="44" s="1"/>
  <c r="I18" i="44"/>
  <c r="H18" i="44"/>
  <c r="G18" i="44"/>
  <c r="J29" i="42"/>
  <c r="I29" i="42"/>
  <c r="H29" i="42"/>
  <c r="G27" i="42"/>
  <c r="G29" i="42" s="1"/>
  <c r="J19" i="42"/>
  <c r="G19" i="42"/>
  <c r="M17" i="42"/>
  <c r="L17" i="42"/>
  <c r="J17" i="42"/>
  <c r="I17" i="42"/>
  <c r="I19" i="42" s="1"/>
  <c r="H17" i="42"/>
  <c r="H19" i="42" s="1"/>
  <c r="G17" i="42"/>
  <c r="H29" i="35" l="1"/>
  <c r="G29" i="35"/>
  <c r="M27" i="35"/>
  <c r="L27" i="35"/>
  <c r="J27" i="35"/>
  <c r="J29" i="35" s="1"/>
  <c r="I27" i="35"/>
  <c r="I29" i="35" s="1"/>
  <c r="H27" i="35"/>
  <c r="G27" i="35"/>
  <c r="J19" i="35"/>
  <c r="I19" i="35"/>
  <c r="M17" i="35"/>
  <c r="L17" i="35"/>
  <c r="K17" i="35"/>
  <c r="J17" i="35"/>
  <c r="I17" i="35"/>
  <c r="H17" i="35"/>
  <c r="H19" i="35" s="1"/>
  <c r="G17" i="35"/>
  <c r="G19" i="35" s="1"/>
  <c r="I31" i="32"/>
  <c r="G31" i="32"/>
  <c r="M29" i="32"/>
  <c r="J29" i="32"/>
  <c r="J31" i="32" s="1"/>
  <c r="I29" i="32"/>
  <c r="H29" i="32"/>
  <c r="H31" i="32" s="1"/>
  <c r="G29" i="32"/>
  <c r="J21" i="32"/>
  <c r="I21" i="32"/>
  <c r="H21" i="32"/>
  <c r="G21" i="32"/>
  <c r="M19" i="32"/>
  <c r="L19" i="32"/>
  <c r="J30" i="28"/>
  <c r="I30" i="28"/>
  <c r="G30" i="28"/>
  <c r="M28" i="28"/>
  <c r="L28" i="28"/>
  <c r="K28" i="28"/>
  <c r="J28" i="28"/>
  <c r="I28" i="28"/>
  <c r="H28" i="28"/>
  <c r="H30" i="28" s="1"/>
  <c r="G28" i="28"/>
  <c r="J20" i="28"/>
  <c r="I20" i="28"/>
  <c r="H20" i="28"/>
  <c r="G20" i="28"/>
  <c r="M18" i="28"/>
  <c r="L18" i="28"/>
  <c r="H29" i="27"/>
  <c r="G29" i="27"/>
  <c r="M27" i="27"/>
  <c r="L27" i="27"/>
  <c r="J27" i="27"/>
  <c r="J29" i="27" s="1"/>
  <c r="I27" i="27"/>
  <c r="I29" i="27" s="1"/>
  <c r="H27" i="27"/>
  <c r="G27" i="27"/>
  <c r="J19" i="27"/>
  <c r="I19" i="27"/>
  <c r="G19" i="27"/>
  <c r="M17" i="27"/>
  <c r="L17" i="27"/>
  <c r="K17" i="27"/>
  <c r="J17" i="27"/>
  <c r="I17" i="27"/>
  <c r="H17" i="27"/>
  <c r="H19" i="27" s="1"/>
  <c r="G17" i="27"/>
  <c r="M35" i="26"/>
  <c r="L35" i="26"/>
  <c r="J35" i="26"/>
  <c r="J37" i="26" s="1"/>
  <c r="I35" i="26"/>
  <c r="I37" i="26" s="1"/>
  <c r="H35" i="26"/>
  <c r="H37" i="26" s="1"/>
  <c r="G35" i="26"/>
  <c r="G37" i="26" s="1"/>
  <c r="J27" i="26"/>
  <c r="I27" i="26"/>
  <c r="H27" i="26"/>
  <c r="L25" i="26"/>
  <c r="G25" i="26"/>
  <c r="G27" i="26" s="1"/>
  <c r="M29" i="25"/>
  <c r="L29" i="25"/>
  <c r="J29" i="25"/>
  <c r="J31" i="25" s="1"/>
  <c r="I29" i="25"/>
  <c r="I31" i="25" s="1"/>
  <c r="H29" i="25"/>
  <c r="H31" i="25" s="1"/>
  <c r="G29" i="25"/>
  <c r="G31" i="25" s="1"/>
  <c r="J20" i="25"/>
  <c r="I20" i="25"/>
  <c r="H20" i="25"/>
  <c r="G20" i="25"/>
  <c r="M18" i="25"/>
  <c r="L18" i="25"/>
  <c r="J30" i="22" l="1"/>
  <c r="I30" i="22"/>
  <c r="M28" i="22"/>
  <c r="L28" i="22"/>
  <c r="J28" i="22"/>
  <c r="I28" i="22"/>
  <c r="H28" i="22"/>
  <c r="H30" i="22" s="1"/>
  <c r="G28" i="22"/>
  <c r="G30" i="22" s="1"/>
  <c r="I20" i="22"/>
  <c r="H20" i="22"/>
  <c r="G20" i="22"/>
  <c r="M18" i="22"/>
  <c r="L18" i="22"/>
  <c r="K18" i="22"/>
  <c r="J18" i="22"/>
  <c r="J20" i="22" s="1"/>
  <c r="I18" i="22"/>
  <c r="H18" i="22"/>
  <c r="G18" i="22"/>
  <c r="J30" i="63" l="1"/>
  <c r="G30" i="63"/>
  <c r="M28" i="63"/>
  <c r="L28" i="63"/>
  <c r="J28" i="63"/>
  <c r="I28" i="63"/>
  <c r="I30" i="63" s="1"/>
  <c r="H28" i="63"/>
  <c r="H30" i="63" s="1"/>
  <c r="G28" i="63"/>
  <c r="J20" i="63"/>
  <c r="I20" i="63"/>
  <c r="H20" i="63"/>
  <c r="M18" i="63"/>
  <c r="L18" i="63"/>
  <c r="K18" i="63"/>
  <c r="J18" i="63"/>
  <c r="I18" i="63"/>
  <c r="H18" i="63"/>
  <c r="G18" i="63"/>
  <c r="G20" i="63" s="1"/>
  <c r="I29" i="18" l="1"/>
  <c r="H29" i="18"/>
  <c r="M27" i="18"/>
  <c r="L27" i="18"/>
  <c r="J27" i="18"/>
  <c r="J29" i="18" s="1"/>
  <c r="I27" i="18"/>
  <c r="H27" i="18"/>
  <c r="G27" i="18"/>
  <c r="G29" i="18" s="1"/>
  <c r="J19" i="18"/>
  <c r="G19" i="18"/>
  <c r="M17" i="18"/>
  <c r="L17" i="18"/>
  <c r="K17" i="18"/>
  <c r="J17" i="18"/>
  <c r="I17" i="18"/>
  <c r="I19" i="18" s="1"/>
  <c r="H17" i="18"/>
  <c r="H19" i="18" s="1"/>
  <c r="G17" i="18"/>
  <c r="H29" i="20"/>
  <c r="G29" i="20"/>
  <c r="M27" i="20"/>
  <c r="L27" i="20"/>
  <c r="J27" i="20"/>
  <c r="J29" i="20" s="1"/>
  <c r="I27" i="20"/>
  <c r="I29" i="20" s="1"/>
  <c r="H27" i="20"/>
  <c r="G27" i="20"/>
  <c r="J19" i="20"/>
  <c r="I19" i="20"/>
  <c r="M17" i="20"/>
  <c r="L17" i="20"/>
  <c r="K17" i="20"/>
  <c r="J17" i="20"/>
  <c r="I17" i="20"/>
  <c r="H17" i="20"/>
  <c r="H19" i="20" s="1"/>
  <c r="G17" i="20"/>
  <c r="G19" i="20" s="1"/>
  <c r="H29" i="3" l="1"/>
  <c r="G29" i="3"/>
  <c r="M27" i="3"/>
  <c r="L27" i="3"/>
  <c r="J27" i="3"/>
  <c r="J29" i="3" s="1"/>
  <c r="I27" i="3"/>
  <c r="I29" i="3" s="1"/>
  <c r="H27" i="3"/>
  <c r="G27" i="3"/>
  <c r="J19" i="3"/>
  <c r="I19" i="3"/>
  <c r="M17" i="3"/>
  <c r="L17" i="3"/>
  <c r="K17" i="3"/>
  <c r="J17" i="3"/>
  <c r="I17" i="3"/>
  <c r="H17" i="3"/>
  <c r="H19" i="3" s="1"/>
  <c r="G17" i="3"/>
  <c r="G19" i="3" s="1"/>
  <c r="M27" i="8"/>
  <c r="L27" i="8"/>
  <c r="J27" i="8"/>
  <c r="J29" i="8" s="1"/>
  <c r="I27" i="8"/>
  <c r="I29" i="8" s="1"/>
  <c r="H27" i="8"/>
  <c r="H29" i="8" s="1"/>
  <c r="G27" i="8"/>
  <c r="G29" i="8" s="1"/>
  <c r="I19" i="8"/>
  <c r="G19" i="8"/>
  <c r="M17" i="8"/>
  <c r="L17" i="8"/>
  <c r="K17" i="8"/>
  <c r="J17" i="8"/>
  <c r="J19" i="8" s="1"/>
  <c r="I17" i="8"/>
  <c r="H17" i="8"/>
  <c r="H19" i="8" s="1"/>
  <c r="G17" i="8"/>
  <c r="H31" i="9"/>
  <c r="G31" i="9"/>
  <c r="M29" i="9"/>
  <c r="L29" i="9"/>
  <c r="J29" i="9"/>
  <c r="J31" i="9" s="1"/>
  <c r="I29" i="9"/>
  <c r="I31" i="9" s="1"/>
  <c r="H29" i="9"/>
  <c r="G29" i="9"/>
  <c r="J21" i="9"/>
  <c r="I21" i="9"/>
  <c r="G21" i="9"/>
  <c r="M19" i="9"/>
  <c r="L19" i="9"/>
  <c r="K19" i="9"/>
  <c r="J19" i="9"/>
  <c r="I19" i="9"/>
  <c r="H19" i="9"/>
  <c r="H21" i="9" s="1"/>
  <c r="G19" i="9"/>
  <c r="H29" i="4" l="1"/>
  <c r="G29" i="4"/>
  <c r="M27" i="4"/>
  <c r="L27" i="4"/>
  <c r="J27" i="4"/>
  <c r="J29" i="4" s="1"/>
  <c r="I27" i="4"/>
  <c r="I29" i="4" s="1"/>
  <c r="H27" i="4"/>
  <c r="G27" i="4"/>
  <c r="J19" i="4"/>
  <c r="I19" i="4"/>
  <c r="G19" i="4"/>
  <c r="M17" i="4"/>
  <c r="L17" i="4"/>
  <c r="K17" i="4"/>
  <c r="J17" i="4"/>
  <c r="I17" i="4"/>
  <c r="H17" i="4"/>
  <c r="H19" i="4" s="1"/>
  <c r="G17" i="4"/>
  <c r="H77" i="54"/>
  <c r="G77" i="54"/>
  <c r="M75" i="54"/>
  <c r="L75" i="54"/>
  <c r="J75" i="54"/>
  <c r="J77" i="54" s="1"/>
  <c r="I75" i="54"/>
  <c r="I77" i="54" s="1"/>
  <c r="H75" i="54"/>
  <c r="G75" i="54"/>
  <c r="J67" i="54"/>
  <c r="I67" i="54"/>
  <c r="G67" i="54"/>
  <c r="M65" i="54"/>
  <c r="L65" i="54"/>
  <c r="K65" i="54"/>
  <c r="J65" i="54"/>
  <c r="I65" i="54"/>
  <c r="H65" i="54"/>
  <c r="H67" i="54" s="1"/>
  <c r="G65" i="54"/>
  <c r="H29" i="45"/>
  <c r="G29" i="45"/>
  <c r="L27" i="45"/>
  <c r="K27" i="45"/>
  <c r="J27" i="45"/>
  <c r="J29" i="45" s="1"/>
  <c r="I27" i="45"/>
  <c r="I29" i="45" s="1"/>
  <c r="H27" i="45"/>
  <c r="G27" i="45"/>
  <c r="J19" i="45"/>
  <c r="I19" i="45"/>
  <c r="H19" i="45"/>
  <c r="G19" i="45"/>
  <c r="M17" i="45"/>
  <c r="L17" i="45"/>
  <c r="G31" i="39"/>
  <c r="M29" i="39"/>
  <c r="L29" i="39"/>
  <c r="J29" i="39"/>
  <c r="J31" i="39" s="1"/>
  <c r="I29" i="39"/>
  <c r="I31" i="39" s="1"/>
  <c r="H29" i="39"/>
  <c r="H31" i="39" s="1"/>
  <c r="G29" i="39"/>
  <c r="J21" i="39"/>
  <c r="I21" i="39"/>
  <c r="H21" i="39"/>
  <c r="G21" i="39"/>
  <c r="M19" i="39"/>
  <c r="L19" i="39"/>
  <c r="J29" i="19"/>
  <c r="I29" i="19"/>
  <c r="H29" i="19"/>
  <c r="G29" i="19"/>
  <c r="L27" i="19"/>
  <c r="J19" i="19"/>
  <c r="H19" i="19"/>
  <c r="M17" i="19"/>
  <c r="K17" i="19"/>
  <c r="I17" i="19"/>
  <c r="I19" i="19" s="1"/>
  <c r="H17" i="19"/>
  <c r="G17" i="19"/>
  <c r="G19" i="19" s="1"/>
  <c r="G30" i="11"/>
  <c r="L28" i="11"/>
  <c r="J28" i="11"/>
  <c r="J30" i="11" s="1"/>
  <c r="I28" i="11"/>
  <c r="I30" i="11" s="1"/>
  <c r="H28" i="11"/>
  <c r="H30" i="11" s="1"/>
  <c r="G28" i="11"/>
  <c r="J20" i="11"/>
  <c r="I20" i="11"/>
  <c r="H20" i="11"/>
  <c r="M18" i="11"/>
  <c r="L18" i="11"/>
  <c r="K18" i="11"/>
  <c r="J18" i="11"/>
  <c r="I18" i="11"/>
  <c r="H18" i="11"/>
  <c r="G18" i="11"/>
  <c r="G20" i="11" s="1"/>
  <c r="J30" i="10"/>
  <c r="I30" i="10"/>
  <c r="M28" i="10"/>
  <c r="L28" i="10"/>
  <c r="J28" i="10"/>
  <c r="I28" i="10"/>
  <c r="H28" i="10"/>
  <c r="H30" i="10" s="1"/>
  <c r="G28" i="10"/>
  <c r="G30" i="10" s="1"/>
  <c r="I20" i="10"/>
  <c r="H20" i="10"/>
  <c r="G20" i="10"/>
  <c r="M18" i="10"/>
  <c r="L18" i="10"/>
  <c r="K18" i="10"/>
  <c r="J18" i="10"/>
  <c r="J20" i="10" s="1"/>
  <c r="I18" i="10"/>
  <c r="H18" i="10"/>
  <c r="G18" i="10"/>
  <c r="J30" i="6"/>
  <c r="I30" i="6"/>
  <c r="M28" i="6"/>
  <c r="L28" i="6"/>
  <c r="J28" i="6"/>
  <c r="I28" i="6"/>
  <c r="H28" i="6"/>
  <c r="H30" i="6" s="1"/>
  <c r="G28" i="6"/>
  <c r="G30" i="6" s="1"/>
  <c r="I20" i="6"/>
  <c r="H20" i="6"/>
  <c r="G20" i="6"/>
  <c r="M18" i="6"/>
  <c r="L18" i="6"/>
  <c r="K18" i="6"/>
  <c r="J18" i="6"/>
  <c r="J20" i="6" s="1"/>
  <c r="I18" i="6"/>
  <c r="H18" i="6"/>
  <c r="G18" i="6"/>
  <c r="J30" i="57"/>
  <c r="I30" i="57"/>
  <c r="M28" i="57"/>
  <c r="L28" i="57"/>
  <c r="J28" i="57"/>
  <c r="I28" i="57"/>
  <c r="H28" i="57"/>
  <c r="H30" i="57" s="1"/>
  <c r="G28" i="57"/>
  <c r="G30" i="57" s="1"/>
  <c r="I20" i="57"/>
  <c r="G20" i="57"/>
  <c r="M18" i="57"/>
  <c r="L18" i="57"/>
  <c r="J18" i="57"/>
  <c r="J20" i="57" s="1"/>
  <c r="H18" i="57"/>
  <c r="H20" i="57" s="1"/>
  <c r="G18" i="57"/>
  <c r="J31" i="53" l="1"/>
  <c r="I31" i="53"/>
  <c r="M29" i="53"/>
  <c r="L29" i="53"/>
  <c r="J29" i="53"/>
  <c r="I29" i="53"/>
  <c r="H29" i="53"/>
  <c r="H31" i="53" s="1"/>
  <c r="G29" i="53"/>
  <c r="G31" i="53" s="1"/>
  <c r="H21" i="53"/>
  <c r="G21" i="53"/>
  <c r="M19" i="53"/>
  <c r="L19" i="53"/>
  <c r="J19" i="53"/>
  <c r="J21" i="53" s="1"/>
  <c r="I19" i="53"/>
  <c r="I21" i="53" s="1"/>
  <c r="H19" i="53"/>
  <c r="G19" i="53"/>
  <c r="M27" i="51"/>
  <c r="L27" i="51"/>
  <c r="J27" i="51"/>
  <c r="J29" i="51" s="1"/>
  <c r="I27" i="51"/>
  <c r="I29" i="51" s="1"/>
  <c r="H27" i="51"/>
  <c r="H29" i="51" s="1"/>
  <c r="G27" i="51"/>
  <c r="G29" i="51" s="1"/>
  <c r="I19" i="51"/>
  <c r="G19" i="51"/>
  <c r="M17" i="51"/>
  <c r="L17" i="51"/>
  <c r="K17" i="51"/>
  <c r="J17" i="51"/>
  <c r="J19" i="51" s="1"/>
  <c r="I17" i="51"/>
  <c r="H17" i="51"/>
  <c r="H19" i="51" s="1"/>
  <c r="G17" i="51"/>
  <c r="J40" i="46"/>
  <c r="G40" i="46"/>
  <c r="M38" i="46"/>
  <c r="L38" i="46"/>
  <c r="J38" i="46"/>
  <c r="I38" i="46"/>
  <c r="I40" i="46" s="1"/>
  <c r="H38" i="46"/>
  <c r="H40" i="46" s="1"/>
  <c r="G38" i="46"/>
  <c r="J29" i="46"/>
  <c r="I29" i="46"/>
  <c r="H29" i="46"/>
  <c r="M27" i="46"/>
  <c r="G27" i="46"/>
  <c r="G29" i="46" s="1"/>
  <c r="I29" i="43" l="1"/>
  <c r="K27" i="43"/>
  <c r="J27" i="43"/>
  <c r="J29" i="43" s="1"/>
  <c r="I27" i="43"/>
  <c r="H27" i="43"/>
  <c r="H29" i="43" s="1"/>
  <c r="G27" i="43"/>
  <c r="G29" i="43" s="1"/>
  <c r="J19" i="43"/>
  <c r="G19" i="43"/>
  <c r="M17" i="43"/>
  <c r="K17" i="43"/>
  <c r="J17" i="43"/>
  <c r="I17" i="43"/>
  <c r="I19" i="43" s="1"/>
  <c r="H17" i="43"/>
  <c r="H19" i="43" s="1"/>
  <c r="G17" i="43"/>
  <c r="H29" i="40"/>
  <c r="G29" i="40"/>
  <c r="M27" i="40"/>
  <c r="L27" i="40"/>
  <c r="J27" i="40"/>
  <c r="J29" i="40" s="1"/>
  <c r="I27" i="40"/>
  <c r="I29" i="40" s="1"/>
  <c r="H27" i="40"/>
  <c r="G27" i="40"/>
  <c r="J19" i="40"/>
  <c r="I19" i="40"/>
  <c r="G19" i="40"/>
  <c r="M17" i="40"/>
  <c r="L17" i="40"/>
  <c r="K17" i="40"/>
  <c r="J17" i="40"/>
  <c r="I17" i="40"/>
  <c r="H17" i="40"/>
  <c r="H19" i="40" s="1"/>
  <c r="G17" i="40"/>
  <c r="H29" i="34"/>
  <c r="G29" i="34"/>
  <c r="M27" i="34"/>
  <c r="L27" i="34"/>
  <c r="J27" i="34"/>
  <c r="J29" i="34" s="1"/>
  <c r="I27" i="34"/>
  <c r="I29" i="34" s="1"/>
  <c r="H27" i="34"/>
  <c r="G27" i="34"/>
  <c r="J19" i="34"/>
  <c r="I19" i="34"/>
  <c r="M17" i="34"/>
  <c r="L17" i="34"/>
  <c r="K17" i="34"/>
  <c r="J17" i="34"/>
  <c r="I17" i="34"/>
  <c r="H17" i="34"/>
  <c r="H19" i="34" s="1"/>
  <c r="G17" i="34"/>
  <c r="G19" i="34" s="1"/>
  <c r="J32" i="30"/>
  <c r="I32" i="30"/>
  <c r="M30" i="30"/>
  <c r="L30" i="30"/>
  <c r="J30" i="30"/>
  <c r="I30" i="30"/>
  <c r="H30" i="30"/>
  <c r="H32" i="30" s="1"/>
  <c r="G30" i="30"/>
  <c r="G32" i="30" s="1"/>
  <c r="H22" i="30"/>
  <c r="G22" i="30"/>
  <c r="M20" i="30"/>
  <c r="L20" i="30"/>
  <c r="J20" i="30"/>
  <c r="J22" i="30" s="1"/>
  <c r="I20" i="30"/>
  <c r="I22" i="30" s="1"/>
  <c r="H20" i="30"/>
  <c r="G20" i="30"/>
  <c r="M28" i="21"/>
  <c r="L28" i="21"/>
  <c r="J28" i="21"/>
  <c r="J30" i="21" s="1"/>
  <c r="I28" i="21"/>
  <c r="I30" i="21" s="1"/>
  <c r="H28" i="21"/>
  <c r="H30" i="21" s="1"/>
  <c r="G28" i="21"/>
  <c r="G30" i="21" s="1"/>
  <c r="M18" i="21"/>
  <c r="L18" i="21"/>
  <c r="J18" i="21"/>
  <c r="J20" i="21" s="1"/>
  <c r="I18" i="21"/>
  <c r="I20" i="21" s="1"/>
  <c r="H18" i="21"/>
  <c r="H20" i="21" s="1"/>
  <c r="G18" i="21"/>
  <c r="G20" i="21" s="1"/>
  <c r="M28" i="5" l="1"/>
  <c r="L28" i="5"/>
  <c r="J28" i="5"/>
  <c r="J30" i="5" s="1"/>
  <c r="I28" i="5"/>
  <c r="I30" i="5" s="1"/>
  <c r="H28" i="5"/>
  <c r="H30" i="5" s="1"/>
  <c r="G28" i="5"/>
  <c r="G30" i="5" s="1"/>
  <c r="M18" i="5"/>
  <c r="L18" i="5"/>
  <c r="J18" i="5"/>
  <c r="J20" i="5" s="1"/>
  <c r="I18" i="5"/>
  <c r="I20" i="5" s="1"/>
  <c r="H18" i="5"/>
  <c r="H20" i="5" s="1"/>
  <c r="G18" i="5"/>
  <c r="G20" i="5" s="1"/>
  <c r="J29" i="1"/>
  <c r="M27" i="1"/>
  <c r="L27" i="1"/>
  <c r="J27" i="1"/>
  <c r="I27" i="1"/>
  <c r="I29" i="1" s="1"/>
  <c r="H27" i="1"/>
  <c r="H29" i="1" s="1"/>
  <c r="G27" i="1"/>
  <c r="G29" i="1" s="1"/>
  <c r="I19" i="1"/>
  <c r="H19" i="1"/>
  <c r="M17" i="1"/>
  <c r="L17" i="1"/>
  <c r="J17" i="1"/>
  <c r="J19" i="1" s="1"/>
  <c r="I17" i="1"/>
  <c r="H17" i="1"/>
  <c r="G17" i="1"/>
  <c r="G19" i="1" s="1"/>
</calcChain>
</file>

<file path=xl/sharedStrings.xml><?xml version="1.0" encoding="utf-8"?>
<sst xmlns="http://schemas.openxmlformats.org/spreadsheetml/2006/main" count="2882" uniqueCount="310">
  <si>
    <t>2016 - 2017 Expenditure</t>
  </si>
  <si>
    <t>Members Name</t>
  </si>
  <si>
    <t>Aitken M E</t>
  </si>
  <si>
    <t>Current Position Held</t>
  </si>
  <si>
    <t>Councillor</t>
  </si>
  <si>
    <t>Council Duties -  Expenses</t>
  </si>
  <si>
    <t>Journey Details</t>
  </si>
  <si>
    <t>Detailed Description of Approved Duty</t>
  </si>
  <si>
    <t>Expense Items or details of Journey</t>
  </si>
  <si>
    <t>Car Mileage</t>
  </si>
  <si>
    <t>Motor Cycle Mileage</t>
  </si>
  <si>
    <t>Bicycle Mileage</t>
  </si>
  <si>
    <t>Passenger Mileage</t>
  </si>
  <si>
    <t>Subsistence</t>
  </si>
  <si>
    <t>Other Travel etc.</t>
  </si>
  <si>
    <t>Other Expenses</t>
  </si>
  <si>
    <t>Date</t>
  </si>
  <si>
    <t>Time of Departure</t>
  </si>
  <si>
    <t>Time of Arrival</t>
  </si>
  <si>
    <t>Apr16 - Mar 17</t>
  </si>
  <si>
    <t>Mobile Phone</t>
  </si>
  <si>
    <t>Sub Total</t>
  </si>
  <si>
    <t>Rate</t>
  </si>
  <si>
    <t>Cash Value of Mileage Claim</t>
  </si>
  <si>
    <t>Conference/Visit - Expenses</t>
  </si>
  <si>
    <t>2016- 2017 Expenditure</t>
  </si>
  <si>
    <t>J Balfour</t>
  </si>
  <si>
    <t>Mar16 - Mar17</t>
  </si>
  <si>
    <t>Contract Taxi Charge</t>
  </si>
  <si>
    <t>Apr16 - Mar17</t>
  </si>
  <si>
    <t>N Cook</t>
  </si>
  <si>
    <t>Annual Bus Pass - Paid by CEC</t>
  </si>
  <si>
    <t>D Heslop</t>
  </si>
  <si>
    <t>Mar16 - Apr17</t>
  </si>
  <si>
    <t>Balerno Community Council</t>
  </si>
  <si>
    <t>Taxi</t>
  </si>
  <si>
    <t>A Jackson</t>
  </si>
  <si>
    <t xml:space="preserve">Councillor </t>
  </si>
  <si>
    <t>M McInnes</t>
  </si>
  <si>
    <t>.</t>
  </si>
  <si>
    <t>J Mowat</t>
  </si>
  <si>
    <t>Convener - Governance, Risk &amp; Best Value</t>
  </si>
  <si>
    <t>L Paterson</t>
  </si>
  <si>
    <t>Meeting with Officials</t>
  </si>
  <si>
    <t>St Margarets Primary School</t>
  </si>
  <si>
    <t>Almond Neighbourhood Partnership Business Meeting</t>
  </si>
  <si>
    <t>South Queensferry</t>
  </si>
  <si>
    <t>Planning Meeting with Officials</t>
  </si>
  <si>
    <t>Surgery
Community Council</t>
  </si>
  <si>
    <t>Echline
South Queensferry</t>
  </si>
  <si>
    <t>Community Council</t>
  </si>
  <si>
    <t>Kirkliston</t>
  </si>
  <si>
    <t>Surgeries</t>
  </si>
  <si>
    <t>Kirkliston
Davidsons Main</t>
  </si>
  <si>
    <t>Meeting with Community Council</t>
  </si>
  <si>
    <t>Queensferry</t>
  </si>
  <si>
    <t>Almond Partnership Business Meeting</t>
  </si>
  <si>
    <t>Community Council Public Meeting</t>
  </si>
  <si>
    <t>C Rose</t>
  </si>
  <si>
    <t xml:space="preserve">Opposition Group Leader </t>
  </si>
  <si>
    <t xml:space="preserve"> </t>
  </si>
  <si>
    <t>J Rust</t>
  </si>
  <si>
    <t>I Whyte</t>
  </si>
  <si>
    <t xml:space="preserve">Apr16 - Mar17 </t>
  </si>
  <si>
    <t xml:space="preserve">
0.45</t>
  </si>
  <si>
    <t>N Bagshaw</t>
  </si>
  <si>
    <t>C Booth</t>
  </si>
  <si>
    <t>S Burgess</t>
  </si>
  <si>
    <t>Opposition Group Leader</t>
  </si>
  <si>
    <t>G Corbett</t>
  </si>
  <si>
    <t>M Main</t>
  </si>
  <si>
    <t>J Orr</t>
  </si>
  <si>
    <t>Position Held</t>
  </si>
  <si>
    <t>A Shields</t>
  </si>
  <si>
    <t>Current Position held</t>
  </si>
  <si>
    <t>Almond Neighbourhood Business Meeting</t>
  </si>
  <si>
    <t xml:space="preserve">Community Council </t>
  </si>
  <si>
    <t>Health, Social Care &amp; Housing Committee</t>
  </si>
  <si>
    <t>City Chambers</t>
  </si>
  <si>
    <t>Ratho District Community Council</t>
  </si>
  <si>
    <t>Ratho</t>
  </si>
  <si>
    <t>Davidson's Mains &amp; Silverknowes Association</t>
  </si>
  <si>
    <t>Davidson's Mains</t>
  </si>
  <si>
    <t>Hawes/Longcraig Piers Users Committee</t>
  </si>
  <si>
    <t>Cramond &amp; Barnton</t>
  </si>
  <si>
    <t>Youth Decides Initiative</t>
  </si>
  <si>
    <t>Almond Neighbourhood Partnership</t>
  </si>
  <si>
    <t>Surgery</t>
  </si>
  <si>
    <t>Queensferry District Community Council</t>
  </si>
  <si>
    <t>Almond Neighbourhood Partnership APM</t>
  </si>
  <si>
    <t>Queensferry Community High School Meeting</t>
  </si>
  <si>
    <t>Cramond Campus Action Group</t>
  </si>
  <si>
    <t xml:space="preserve">Cramond   </t>
  </si>
  <si>
    <t>N  Austin Hart</t>
  </si>
  <si>
    <t>A Blacklock</t>
  </si>
  <si>
    <t>Vice Convener - Regulatory Committee</t>
  </si>
  <si>
    <t>A Burns</t>
  </si>
  <si>
    <t xml:space="preserve">Leader of the Council </t>
  </si>
  <si>
    <t>M Child</t>
  </si>
  <si>
    <t>Apr16 -  Mar17</t>
  </si>
  <si>
    <t>B Cook</t>
  </si>
  <si>
    <t>C Day</t>
  </si>
  <si>
    <t>Convener - Education, Children &amp; Families Committee</t>
  </si>
  <si>
    <t xml:space="preserve">Apr16 -Mar 17 </t>
  </si>
  <si>
    <t>M Donaldson</t>
  </si>
  <si>
    <t>K Doran</t>
  </si>
  <si>
    <t>16 Jun 2016</t>
  </si>
  <si>
    <t>N Gardner</t>
  </si>
  <si>
    <t>Nuclear Free Local Authority Meeting - Manchester</t>
  </si>
  <si>
    <t>Rail Fare</t>
  </si>
  <si>
    <t>Nuclear Free Local Authority Conference - Manchester</t>
  </si>
  <si>
    <t>P Godzik</t>
  </si>
  <si>
    <t>Meeting with Edinburgh Leisure</t>
  </si>
  <si>
    <t>Edinburgh</t>
  </si>
  <si>
    <t>Full Council</t>
  </si>
  <si>
    <t>Neighbourhood Partnership Meeting</t>
  </si>
  <si>
    <t>South Central</t>
  </si>
  <si>
    <t>Group Executive Meeting</t>
  </si>
  <si>
    <t>Spartans FC Trustee Meeting</t>
  </si>
  <si>
    <t>J Griffiths</t>
  </si>
  <si>
    <t>Vice Convener - Health, Social Care &amp; Housing Committee</t>
  </si>
  <si>
    <t>R Henderson</t>
  </si>
  <si>
    <t xml:space="preserve">Convener - Health, Social Care &amp; Housing Committee </t>
  </si>
  <si>
    <t>L Hinds</t>
  </si>
  <si>
    <t>16-18 Nov 2016</t>
  </si>
  <si>
    <t>Eurocities AGM &amp; Conference - Milan</t>
  </si>
  <si>
    <t>Flights
Accommodation
Conference Fee</t>
  </si>
  <si>
    <t xml:space="preserve">£165.00
</t>
  </si>
  <si>
    <t xml:space="preserve">£88.42
</t>
  </si>
  <si>
    <t>K Keil</t>
  </si>
  <si>
    <t>E Milligan</t>
  </si>
  <si>
    <t>Convener - Licensing Board</t>
  </si>
  <si>
    <t>G Munro</t>
  </si>
  <si>
    <t>Vice Convener - Economy Committee</t>
  </si>
  <si>
    <t>I Perry</t>
  </si>
  <si>
    <t xml:space="preserve">Convener - Planning Committee </t>
  </si>
  <si>
    <t>V Redpath</t>
  </si>
  <si>
    <t>K Robson</t>
  </si>
  <si>
    <t xml:space="preserve">D Walker </t>
  </si>
  <si>
    <t>Meetings with Officials</t>
  </si>
  <si>
    <t>Community &amp; Neighbourhood Committee</t>
  </si>
  <si>
    <t>Licensing Signing</t>
  </si>
  <si>
    <t>Clerical Work</t>
  </si>
  <si>
    <t>Group Executive 
Clerical Work</t>
  </si>
  <si>
    <t>Group Meeting</t>
  </si>
  <si>
    <t>Licensing Visits</t>
  </si>
  <si>
    <t>Finance &amp; Resources Committee</t>
  </si>
  <si>
    <t>Licensing Board</t>
  </si>
  <si>
    <t>Council Briefing 
Clerical Work</t>
  </si>
  <si>
    <t>Council Reception
Clerical Work</t>
  </si>
  <si>
    <t>Group Briefing
Labour Group Meeting</t>
  </si>
  <si>
    <t>Licensing  Visits</t>
  </si>
  <si>
    <t>Labour Group Meeting
Clerical Work</t>
  </si>
  <si>
    <t>Meeting with Officials
Clerical Work</t>
  </si>
  <si>
    <t>Briefing &amp; Labour Executive Meeting</t>
  </si>
  <si>
    <t xml:space="preserve">Licensing Signing </t>
  </si>
  <si>
    <t>Personnel Appeals</t>
  </si>
  <si>
    <t xml:space="preserve">Labour Group Meeting  </t>
  </si>
  <si>
    <t>Local Development Plan Meeting
Clerical Work</t>
  </si>
  <si>
    <t>Neighbourhood &amp; Communities Meeting</t>
  </si>
  <si>
    <t>Police &amp; Fire Srutiny</t>
  </si>
  <si>
    <t>Labour Group Meeting</t>
  </si>
  <si>
    <t>Meetings with Officals
Clerical Work</t>
  </si>
  <si>
    <t>Licensing Visits
Labour Group Meeting</t>
  </si>
  <si>
    <t>Briefing &amp; Grants Meeting</t>
  </si>
  <si>
    <t>Meetings with Officials
Clerical Work</t>
  </si>
  <si>
    <t>Personnel Appeals Committee</t>
  </si>
  <si>
    <t>Clerical Work
Licensing Signing</t>
  </si>
  <si>
    <t>Communities &amp; Neighbourhood Committee</t>
  </si>
  <si>
    <t>Labour Group</t>
  </si>
  <si>
    <t>Meeting with Constituents
Clerical Work</t>
  </si>
  <si>
    <t>D Wilson</t>
  </si>
  <si>
    <t>Lord Provost</t>
  </si>
  <si>
    <t>23-25 Apr 2016</t>
  </si>
  <si>
    <t xml:space="preserve">Running the London Marathon - London </t>
  </si>
  <si>
    <t>Subsistence
Taxi</t>
  </si>
  <si>
    <t xml:space="preserve">£53.03
</t>
  </si>
  <si>
    <t>23-24 May 2016</t>
  </si>
  <si>
    <t xml:space="preserve">Lord Lieutenants AGM &amp; Garden Party - London </t>
  </si>
  <si>
    <t xml:space="preserve">Rail Fare
Accommodation </t>
  </si>
  <si>
    <t xml:space="preserve">£142.95
</t>
  </si>
  <si>
    <t>30-31 Aug 2016</t>
  </si>
  <si>
    <t xml:space="preserve">Collecting a Conde Nast Award - London
</t>
  </si>
  <si>
    <t>Rail Fare
Accommodation
Subsistence
Taxi</t>
  </si>
  <si>
    <t xml:space="preserve">£131.00
£41.75
</t>
  </si>
  <si>
    <t>£135.50
£20.20</t>
  </si>
  <si>
    <t>02-04 Nov 2016</t>
  </si>
  <si>
    <t xml:space="preserve">Unity in Diversity Summit - Florence, Italy
</t>
  </si>
  <si>
    <t>Flight
Accommodation
O/Seas Travel
Subsistence</t>
  </si>
  <si>
    <t>£229.32
£3.69</t>
  </si>
  <si>
    <t xml:space="preserve">£456.99
£12.62
</t>
  </si>
  <si>
    <t>15-20 Nov 2016</t>
  </si>
  <si>
    <t xml:space="preserve">Opening of Abu Dhabi Science Festival
</t>
  </si>
  <si>
    <t>Subsistence 
O/Seas Travel
Accommodation</t>
  </si>
  <si>
    <t>£168.02
£106.81</t>
  </si>
  <si>
    <t xml:space="preserve">£32.54
</t>
  </si>
  <si>
    <t>R Aldridge</t>
  </si>
  <si>
    <t xml:space="preserve">Councillor  </t>
  </si>
  <si>
    <t>P Edie</t>
  </si>
  <si>
    <t>D Dixon</t>
  </si>
  <si>
    <t>Meeting with Constituent</t>
  </si>
  <si>
    <t>Sighthill</t>
  </si>
  <si>
    <t>Visit to Broomhouse Centre</t>
  </si>
  <si>
    <t>Broomhouse</t>
  </si>
  <si>
    <t>South West Neighbourhood Parntnership</t>
  </si>
  <si>
    <t>Chesser</t>
  </si>
  <si>
    <t>Westerhailes Community Trust</t>
  </si>
  <si>
    <t>Westerhailes</t>
  </si>
  <si>
    <t>Sighthill/Broomhouse &amp; Parkhead Community Council</t>
  </si>
  <si>
    <t>Longstone Community Council</t>
  </si>
  <si>
    <t>Longstone</t>
  </si>
  <si>
    <t>Pre-meeting SWCSAG</t>
  </si>
  <si>
    <t xml:space="preserve">SWCSAG </t>
  </si>
  <si>
    <t>Gorgie</t>
  </si>
  <si>
    <t>Torness Local Liaison Committee</t>
  </si>
  <si>
    <t>Torness</t>
  </si>
  <si>
    <t>Redhall Group</t>
  </si>
  <si>
    <t>Redhall</t>
  </si>
  <si>
    <t>The BIG Project Meeting</t>
  </si>
  <si>
    <t xml:space="preserve">Hate Crime Reporting Meeting </t>
  </si>
  <si>
    <t xml:space="preserve">Councillors Breakfast Briefing </t>
  </si>
  <si>
    <t xml:space="preserve">Sighthill </t>
  </si>
  <si>
    <t>Walkabout - Calder Road</t>
  </si>
  <si>
    <t>Sighthil</t>
  </si>
  <si>
    <t>Hailesland Park AGM</t>
  </si>
  <si>
    <t>Hailesland</t>
  </si>
  <si>
    <t>Community Council (AGM)</t>
  </si>
  <si>
    <t>Gorgie/Dalry</t>
  </si>
  <si>
    <t>South West Neighbourhood Partnership</t>
  </si>
  <si>
    <t>SW CSAG Meeting</t>
  </si>
  <si>
    <t>Fun Run</t>
  </si>
  <si>
    <t>Walkabout - Westburn Avenue</t>
  </si>
  <si>
    <t>Westburn</t>
  </si>
  <si>
    <t>The Big Project Annual Drama Production</t>
  </si>
  <si>
    <t>Saughton</t>
  </si>
  <si>
    <t>The Big Project Management Committee Meeting</t>
  </si>
  <si>
    <t>Canal View PS - "Clean Up"</t>
  </si>
  <si>
    <t>Hailes Quarry Park Steering Group</t>
  </si>
  <si>
    <t>Police &amp; Partners Open Day</t>
  </si>
  <si>
    <t>Fettes</t>
  </si>
  <si>
    <t>Walkabout</t>
  </si>
  <si>
    <t>Murrayburn</t>
  </si>
  <si>
    <t>Meeting with Officials
Big Project Meeting</t>
  </si>
  <si>
    <t>Westerhailes
Broomhouse</t>
  </si>
  <si>
    <t>Ministerial Visit, The Big Project</t>
  </si>
  <si>
    <t>Residents Association</t>
  </si>
  <si>
    <t>The Big Project</t>
  </si>
  <si>
    <t>SW Funding Panel</t>
  </si>
  <si>
    <t>Communtiy Council</t>
  </si>
  <si>
    <t>SWCSAG Meeting</t>
  </si>
  <si>
    <t>Site Visit</t>
  </si>
  <si>
    <t>Heathervale</t>
  </si>
  <si>
    <t>Dumbryden</t>
  </si>
  <si>
    <t>Official Opening Oriam Scotland's Sports Performance Centre</t>
  </si>
  <si>
    <t>Riccarton</t>
  </si>
  <si>
    <t>Green Futures Event</t>
  </si>
  <si>
    <t xml:space="preserve">SW Funding Panel </t>
  </si>
  <si>
    <t>Big Project</t>
  </si>
  <si>
    <t>SW Neighbourhood Partnershiip</t>
  </si>
  <si>
    <t>C Fullerton</t>
  </si>
  <si>
    <t>B Henderson</t>
  </si>
  <si>
    <t>Convener - Police &amp; Fire Scrutiny</t>
  </si>
  <si>
    <t>S Howat</t>
  </si>
  <si>
    <t>25 May 2016</t>
  </si>
  <si>
    <t>Annual Bus Pass - Paid  by CEC</t>
  </si>
  <si>
    <t>D Key</t>
  </si>
  <si>
    <t>R Lewis</t>
  </si>
  <si>
    <t>A Lunn</t>
  </si>
  <si>
    <t>Vice Convener - Planning Committee</t>
  </si>
  <si>
    <t>19 May 2016</t>
  </si>
  <si>
    <t>A McVey</t>
  </si>
  <si>
    <t>S Tymkewycz</t>
  </si>
  <si>
    <t>N Work</t>
  </si>
  <si>
    <t>29 Jun - 05 Jul 2016</t>
  </si>
  <si>
    <t>McCrae's Battalion Trust - Contalmaison, France</t>
  </si>
  <si>
    <t xml:space="preserve">Home to Tebay Services to meet coach and return
Parking at Service Station
Lunch
O/Seas Subs
Breakfast
Lunch
Dinner
Accomm/Coach Travel 
</t>
  </si>
  <si>
    <t xml:space="preserve">314
</t>
  </si>
  <si>
    <t>£7.54
£47.32
£6.50
£8.34
£8.47
£820.00</t>
  </si>
  <si>
    <t xml:space="preserve">£70.00
</t>
  </si>
  <si>
    <t>Convener of Lothian Valuation Joint Board</t>
  </si>
  <si>
    <t>G Barrie</t>
  </si>
  <si>
    <t>Apr 16 - Mar17</t>
  </si>
  <si>
    <t xml:space="preserve">£111.64
</t>
  </si>
  <si>
    <t>2016 -  2017 Expenditure</t>
  </si>
  <si>
    <t>M Bridgman</t>
  </si>
  <si>
    <t>Convener - Regulatory Committee</t>
  </si>
  <si>
    <t>R Cairns</t>
  </si>
  <si>
    <t xml:space="preserve">Current Position Held </t>
  </si>
  <si>
    <t>S Cardownie</t>
  </si>
  <si>
    <t>Depute Convener</t>
  </si>
  <si>
    <t>A Rankin</t>
  </si>
  <si>
    <t>L Ritchie</t>
  </si>
  <si>
    <t>F Ross</t>
  </si>
  <si>
    <t>Depute Leader of the Council</t>
  </si>
  <si>
    <t>Smart Cities Conference - Manchester</t>
  </si>
  <si>
    <t xml:space="preserve">Conference Fee
Rail Fare
</t>
  </si>
  <si>
    <t xml:space="preserve">£117.11
</t>
  </si>
  <si>
    <t xml:space="preserve">£230.00
</t>
  </si>
  <si>
    <t>The Future of Smart Cities Conference - Salford</t>
  </si>
  <si>
    <t xml:space="preserve">Conference Fee
</t>
  </si>
  <si>
    <t xml:space="preserve">£325.00
</t>
  </si>
  <si>
    <t>Vice Convener - Culture &amp; Sport Committee</t>
  </si>
  <si>
    <t>Convener - Economy Committee</t>
  </si>
  <si>
    <t>Convener - Communities &amp; Neighbourhood Committee</t>
  </si>
  <si>
    <t>Vice Convener - Finance &amp; Budget Committee</t>
  </si>
  <si>
    <t>Vice Convener - Education, Children &amp; Families Committee</t>
  </si>
  <si>
    <t>Convener - Transport &amp; Environment Committee</t>
  </si>
  <si>
    <t>Convener -  Culture &amp; Sport Committee</t>
  </si>
  <si>
    <t>Vice Convener  - Transport &amp; Environment Committee</t>
  </si>
  <si>
    <t>Convener - Finance &amp; Budget Committee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</si>
</sst>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8" formatCode="&quot;£&quot;#,##0.00;[Red]\-&quot;£&quot;#,##0.00"/>
    <numFmt numFmtId="164" formatCode="dd\ mmm\ yyyy"/>
    <numFmt numFmtId="165" formatCode="&quot;£&quot;#,##0.00"/>
    <numFmt numFmtId="166" formatCode="&quot;£&quot;#,##0.0;[Red]\-&quot;£&quot;#,##0.0"/>
  </numFmts>
  <fonts count="1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b/>
      <sz val="13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u/>
      <sz val="12"/>
      <name val="Arial"/>
      <family val="2"/>
    </font>
    <font>
      <sz val="12"/>
      <name val="Arial"/>
      <family val="2"/>
    </font>
    <font>
      <b/>
      <u/>
      <sz val="16"/>
      <name val="Arial"/>
      <family val="2"/>
    </font>
    <font>
      <b/>
      <sz val="10"/>
      <name val="Arial"/>
      <family val="2"/>
    </font>
    <font>
      <b/>
      <sz val="12"/>
      <name val="Arial"/>
    </font>
    <font>
      <b/>
      <sz val="11"/>
      <name val="Arial"/>
    </font>
    <font>
      <sz val="11"/>
      <name val="Arial"/>
    </font>
    <font>
      <b/>
      <u/>
      <sz val="11"/>
      <name val="Arial"/>
    </font>
    <font>
      <u/>
      <sz val="11"/>
      <name val="Arial"/>
    </font>
    <font>
      <b/>
      <u/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78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/>
    <xf numFmtId="0" fontId="5" fillId="0" borderId="1" xfId="0" applyFont="1" applyBorder="1"/>
    <xf numFmtId="0" fontId="5" fillId="0" borderId="0" xfId="0" applyFont="1"/>
    <xf numFmtId="0" fontId="6" fillId="0" borderId="0" xfId="0" applyFont="1"/>
    <xf numFmtId="0" fontId="4" fillId="0" borderId="2" xfId="0" applyFont="1" applyBorder="1"/>
    <xf numFmtId="0" fontId="5" fillId="0" borderId="2" xfId="0" applyFont="1" applyBorder="1"/>
    <xf numFmtId="0" fontId="4" fillId="0" borderId="0" xfId="0" applyFont="1" applyBorder="1"/>
    <xf numFmtId="0" fontId="5" fillId="0" borderId="0" xfId="0" applyFont="1" applyBorder="1"/>
    <xf numFmtId="164" fontId="7" fillId="0" borderId="0" xfId="0" applyNumberFormat="1" applyFont="1" applyBorder="1"/>
    <xf numFmtId="0" fontId="8" fillId="0" borderId="0" xfId="0" applyFont="1"/>
    <xf numFmtId="0" fontId="6" fillId="0" borderId="0" xfId="0" applyFont="1" applyProtection="1">
      <protection locked="0"/>
    </xf>
    <xf numFmtId="164" fontId="9" fillId="0" borderId="0" xfId="0" applyNumberFormat="1" applyFont="1" applyBorder="1"/>
    <xf numFmtId="0" fontId="4" fillId="2" borderId="4" xfId="0" applyFont="1" applyFill="1" applyBorder="1" applyAlignment="1">
      <alignment horizontal="center" wrapText="1"/>
    </xf>
    <xf numFmtId="0" fontId="10" fillId="0" borderId="0" xfId="0" applyFont="1" applyAlignment="1">
      <alignment horizontal="center" wrapText="1"/>
    </xf>
    <xf numFmtId="17" fontId="0" fillId="0" borderId="0" xfId="0" applyNumberFormat="1" applyProtection="1">
      <protection hidden="1"/>
    </xf>
    <xf numFmtId="0" fontId="4" fillId="2" borderId="3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 wrapText="1"/>
    </xf>
    <xf numFmtId="0" fontId="8" fillId="2" borderId="5" xfId="0" applyFont="1" applyFill="1" applyBorder="1"/>
    <xf numFmtId="164" fontId="8" fillId="0" borderId="3" xfId="0" applyNumberFormat="1" applyFont="1" applyBorder="1" applyAlignment="1">
      <alignment horizontal="right"/>
    </xf>
    <xf numFmtId="0" fontId="8" fillId="0" borderId="3" xfId="0" applyFont="1" applyBorder="1"/>
    <xf numFmtId="0" fontId="8" fillId="0" borderId="5" xfId="0" applyFont="1" applyBorder="1" applyAlignment="1">
      <alignment wrapText="1"/>
    </xf>
    <xf numFmtId="0" fontId="8" fillId="0" borderId="5" xfId="0" applyFont="1" applyBorder="1"/>
    <xf numFmtId="165" fontId="8" fillId="0" borderId="5" xfId="0" applyNumberFormat="1" applyFont="1" applyBorder="1"/>
    <xf numFmtId="8" fontId="8" fillId="0" borderId="5" xfId="0" applyNumberFormat="1" applyFont="1" applyBorder="1"/>
    <xf numFmtId="0" fontId="8" fillId="2" borderId="3" xfId="0" applyFont="1" applyFill="1" applyBorder="1"/>
    <xf numFmtId="0" fontId="8" fillId="3" borderId="0" xfId="0" applyFont="1" applyFill="1"/>
    <xf numFmtId="0" fontId="8" fillId="0" borderId="0" xfId="0" applyFont="1" applyBorder="1"/>
    <xf numFmtId="0" fontId="7" fillId="0" borderId="0" xfId="0" applyFont="1" applyBorder="1"/>
    <xf numFmtId="164" fontId="7" fillId="0" borderId="3" xfId="0" applyNumberFormat="1" applyFont="1" applyBorder="1"/>
    <xf numFmtId="0" fontId="11" fillId="0" borderId="0" xfId="0" applyFont="1"/>
    <xf numFmtId="0" fontId="11" fillId="0" borderId="1" xfId="0" applyFont="1" applyBorder="1"/>
    <xf numFmtId="0" fontId="12" fillId="0" borderId="1" xfId="0" applyFont="1" applyBorder="1"/>
    <xf numFmtId="0" fontId="12" fillId="0" borderId="0" xfId="0" applyFont="1"/>
    <xf numFmtId="0" fontId="13" fillId="0" borderId="0" xfId="0" applyFont="1"/>
    <xf numFmtId="0" fontId="11" fillId="0" borderId="0" xfId="0" applyFont="1" applyBorder="1"/>
    <xf numFmtId="0" fontId="12" fillId="0" borderId="0" xfId="0" applyFont="1" applyBorder="1"/>
    <xf numFmtId="164" fontId="9" fillId="0" borderId="1" xfId="0" applyNumberFormat="1" applyFont="1" applyBorder="1"/>
    <xf numFmtId="0" fontId="4" fillId="2" borderId="8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 wrapText="1"/>
    </xf>
    <xf numFmtId="164" fontId="8" fillId="0" borderId="8" xfId="0" applyNumberFormat="1" applyFont="1" applyBorder="1" applyAlignment="1">
      <alignment horizontal="center" wrapText="1"/>
    </xf>
    <xf numFmtId="0" fontId="8" fillId="2" borderId="8" xfId="0" applyFont="1" applyFill="1" applyBorder="1"/>
    <xf numFmtId="0" fontId="7" fillId="0" borderId="0" xfId="0" applyFont="1"/>
    <xf numFmtId="164" fontId="7" fillId="0" borderId="8" xfId="0" applyNumberFormat="1" applyFont="1" applyBorder="1"/>
    <xf numFmtId="0" fontId="11" fillId="0" borderId="2" xfId="0" applyFont="1" applyBorder="1"/>
    <xf numFmtId="0" fontId="12" fillId="0" borderId="2" xfId="0" applyFont="1" applyBorder="1"/>
    <xf numFmtId="164" fontId="8" fillId="4" borderId="8" xfId="0" applyNumberFormat="1" applyFont="1" applyFill="1" applyBorder="1" applyAlignment="1">
      <alignment horizontal="right"/>
    </xf>
    <xf numFmtId="0" fontId="8" fillId="4" borderId="5" xfId="0" applyFont="1" applyFill="1" applyBorder="1" applyAlignment="1">
      <alignment horizontal="center" wrapText="1"/>
    </xf>
    <xf numFmtId="0" fontId="8" fillId="4" borderId="5" xfId="0" applyFont="1" applyFill="1" applyBorder="1" applyAlignment="1">
      <alignment wrapText="1"/>
    </xf>
    <xf numFmtId="0" fontId="8" fillId="4" borderId="5" xfId="0" applyFont="1" applyFill="1" applyBorder="1"/>
    <xf numFmtId="165" fontId="8" fillId="4" borderId="5" xfId="0" applyNumberFormat="1" applyFont="1" applyFill="1" applyBorder="1"/>
    <xf numFmtId="8" fontId="8" fillId="4" borderId="5" xfId="0" applyNumberFormat="1" applyFont="1" applyFill="1" applyBorder="1"/>
    <xf numFmtId="164" fontId="8" fillId="5" borderId="8" xfId="0" applyNumberFormat="1" applyFont="1" applyFill="1" applyBorder="1" applyAlignment="1">
      <alignment horizontal="right"/>
    </xf>
    <xf numFmtId="0" fontId="8" fillId="5" borderId="5" xfId="0" applyFont="1" applyFill="1" applyBorder="1" applyAlignment="1">
      <alignment horizontal="center" wrapText="1"/>
    </xf>
    <xf numFmtId="0" fontId="8" fillId="5" borderId="5" xfId="0" applyFont="1" applyFill="1" applyBorder="1" applyAlignment="1">
      <alignment wrapText="1"/>
    </xf>
    <xf numFmtId="0" fontId="8" fillId="0" borderId="5" xfId="0" applyFont="1" applyFill="1" applyBorder="1"/>
    <xf numFmtId="8" fontId="8" fillId="0" borderId="5" xfId="0" applyNumberFormat="1" applyFont="1" applyFill="1" applyBorder="1"/>
    <xf numFmtId="164" fontId="8" fillId="0" borderId="3" xfId="0" applyNumberFormat="1" applyFont="1" applyBorder="1" applyAlignment="1" applyProtection="1">
      <alignment horizontal="right"/>
      <protection locked="0"/>
    </xf>
    <xf numFmtId="0" fontId="8" fillId="0" borderId="5" xfId="0" applyFont="1" applyFill="1" applyBorder="1" applyAlignment="1">
      <alignment horizontal="center" wrapText="1"/>
    </xf>
    <xf numFmtId="0" fontId="8" fillId="0" borderId="5" xfId="0" applyFont="1" applyFill="1" applyBorder="1" applyAlignment="1">
      <alignment wrapText="1"/>
    </xf>
    <xf numFmtId="2" fontId="8" fillId="0" borderId="3" xfId="0" applyNumberFormat="1" applyFont="1" applyBorder="1" applyProtection="1">
      <protection locked="0"/>
    </xf>
    <xf numFmtId="0" fontId="8" fillId="0" borderId="3" xfId="0" applyFont="1" applyBorder="1" applyAlignment="1" applyProtection="1">
      <alignment wrapText="1"/>
      <protection locked="0"/>
    </xf>
    <xf numFmtId="0" fontId="8" fillId="0" borderId="3" xfId="0" applyFont="1" applyBorder="1" applyProtection="1">
      <protection locked="0"/>
    </xf>
    <xf numFmtId="0" fontId="8" fillId="0" borderId="5" xfId="0" applyFont="1" applyBorder="1" applyProtection="1">
      <protection locked="0"/>
    </xf>
    <xf numFmtId="165" fontId="8" fillId="0" borderId="5" xfId="0" applyNumberFormat="1" applyFont="1" applyBorder="1" applyProtection="1">
      <protection locked="0"/>
    </xf>
    <xf numFmtId="164" fontId="8" fillId="0" borderId="8" xfId="0" applyNumberFormat="1" applyFont="1" applyBorder="1" applyAlignment="1" applyProtection="1">
      <alignment horizontal="right"/>
      <protection locked="0"/>
    </xf>
    <xf numFmtId="2" fontId="8" fillId="0" borderId="5" xfId="0" applyNumberFormat="1" applyFont="1" applyBorder="1" applyProtection="1">
      <protection locked="0"/>
    </xf>
    <xf numFmtId="0" fontId="8" fillId="0" borderId="5" xfId="0" applyFont="1" applyBorder="1" applyAlignment="1" applyProtection="1">
      <alignment wrapText="1"/>
      <protection locked="0"/>
    </xf>
    <xf numFmtId="165" fontId="8" fillId="3" borderId="0" xfId="0" applyNumberFormat="1" applyFont="1" applyFill="1"/>
    <xf numFmtId="0" fontId="14" fillId="0" borderId="0" xfId="0" applyFont="1" applyBorder="1"/>
    <xf numFmtId="20" fontId="8" fillId="0" borderId="5" xfId="0" applyNumberFormat="1" applyFont="1" applyBorder="1" applyProtection="1">
      <protection locked="0"/>
    </xf>
    <xf numFmtId="164" fontId="8" fillId="0" borderId="8" xfId="0" applyNumberFormat="1" applyFont="1" applyBorder="1" applyAlignment="1">
      <alignment horizontal="right"/>
    </xf>
    <xf numFmtId="165" fontId="8" fillId="0" borderId="5" xfId="0" applyNumberFormat="1" applyFont="1" applyBorder="1" applyAlignment="1" applyProtection="1">
      <alignment horizontal="right" wrapText="1"/>
      <protection locked="0"/>
    </xf>
    <xf numFmtId="164" fontId="8" fillId="0" borderId="8" xfId="0" applyNumberFormat="1" applyFont="1" applyBorder="1" applyProtection="1">
      <protection locked="0"/>
    </xf>
    <xf numFmtId="164" fontId="8" fillId="0" borderId="8" xfId="0" quotePrefix="1" applyNumberFormat="1" applyFont="1" applyBorder="1" applyAlignment="1" applyProtection="1">
      <alignment horizontal="right"/>
      <protection locked="0"/>
    </xf>
    <xf numFmtId="164" fontId="8" fillId="0" borderId="3" xfId="0" applyNumberFormat="1" applyFont="1" applyBorder="1" applyProtection="1">
      <protection locked="0"/>
    </xf>
    <xf numFmtId="0" fontId="8" fillId="0" borderId="3" xfId="0" applyFont="1" applyFill="1" applyBorder="1"/>
    <xf numFmtId="0" fontId="8" fillId="0" borderId="5" xfId="0" applyFont="1" applyFill="1" applyBorder="1" applyProtection="1">
      <protection locked="0"/>
    </xf>
    <xf numFmtId="165" fontId="8" fillId="0" borderId="5" xfId="0" applyNumberFormat="1" applyFont="1" applyFill="1" applyBorder="1" applyProtection="1">
      <protection locked="0"/>
    </xf>
    <xf numFmtId="165" fontId="8" fillId="0" borderId="5" xfId="0" applyNumberFormat="1" applyFont="1" applyFill="1" applyBorder="1"/>
    <xf numFmtId="165" fontId="8" fillId="0" borderId="5" xfId="0" applyNumberFormat="1" applyFont="1" applyBorder="1" applyAlignment="1">
      <alignment horizontal="right" wrapText="1"/>
    </xf>
    <xf numFmtId="164" fontId="8" fillId="0" borderId="8" xfId="0" applyNumberFormat="1" applyFont="1" applyBorder="1" applyAlignment="1">
      <alignment horizontal="center"/>
    </xf>
    <xf numFmtId="164" fontId="8" fillId="0" borderId="8" xfId="0" applyNumberFormat="1" applyFont="1" applyBorder="1"/>
    <xf numFmtId="0" fontId="8" fillId="0" borderId="6" xfId="0" applyFont="1" applyBorder="1" applyAlignment="1">
      <alignment horizontal="right"/>
    </xf>
    <xf numFmtId="0" fontId="8" fillId="0" borderId="6" xfId="0" applyFont="1" applyBorder="1"/>
    <xf numFmtId="8" fontId="8" fillId="0" borderId="3" xfId="0" applyNumberFormat="1" applyFont="1" applyBorder="1"/>
    <xf numFmtId="8" fontId="8" fillId="3" borderId="0" xfId="0" applyNumberFormat="1" applyFont="1" applyFill="1"/>
    <xf numFmtId="0" fontId="8" fillId="0" borderId="3" xfId="0" applyFont="1" applyBorder="1" applyAlignment="1">
      <alignment wrapText="1"/>
    </xf>
    <xf numFmtId="165" fontId="8" fillId="0" borderId="5" xfId="0" applyNumberFormat="1" applyFont="1" applyFill="1" applyBorder="1" applyAlignment="1" applyProtection="1">
      <alignment horizontal="right" wrapText="1"/>
      <protection locked="0"/>
    </xf>
    <xf numFmtId="14" fontId="0" fillId="0" borderId="0" xfId="0" applyNumberFormat="1"/>
    <xf numFmtId="0" fontId="8" fillId="5" borderId="5" xfId="0" applyFont="1" applyFill="1" applyBorder="1"/>
    <xf numFmtId="165" fontId="8" fillId="5" borderId="5" xfId="0" applyNumberFormat="1" applyFont="1" applyFill="1" applyBorder="1"/>
    <xf numFmtId="0" fontId="0" fillId="0" borderId="0" xfId="0" applyFill="1"/>
    <xf numFmtId="17" fontId="0" fillId="0" borderId="0" xfId="0" applyNumberFormat="1" applyFill="1" applyProtection="1">
      <protection hidden="1"/>
    </xf>
    <xf numFmtId="8" fontId="8" fillId="5" borderId="5" xfId="0" applyNumberFormat="1" applyFont="1" applyFill="1" applyBorder="1"/>
    <xf numFmtId="8" fontId="4" fillId="0" borderId="0" xfId="0" applyNumberFormat="1" applyFont="1"/>
    <xf numFmtId="0" fontId="0" fillId="0" borderId="0" xfId="0" applyBorder="1"/>
    <xf numFmtId="164" fontId="8" fillId="5" borderId="8" xfId="0" applyNumberFormat="1" applyFont="1" applyFill="1" applyBorder="1" applyAlignment="1"/>
    <xf numFmtId="49" fontId="8" fillId="0" borderId="8" xfId="0" applyNumberFormat="1" applyFont="1" applyBorder="1" applyAlignment="1">
      <alignment horizontal="right"/>
    </xf>
    <xf numFmtId="0" fontId="8" fillId="0" borderId="5" xfId="0" applyFont="1" applyBorder="1" applyAlignment="1">
      <alignment horizontal="right"/>
    </xf>
    <xf numFmtId="0" fontId="8" fillId="0" borderId="0" xfId="0" applyFont="1" applyProtection="1">
      <protection locked="0"/>
    </xf>
    <xf numFmtId="0" fontId="0" fillId="0" borderId="0" xfId="0" applyProtection="1"/>
    <xf numFmtId="0" fontId="3" fillId="0" borderId="0" xfId="0" applyFont="1" applyProtection="1"/>
    <xf numFmtId="0" fontId="6" fillId="0" borderId="0" xfId="0" applyFont="1" applyProtection="1"/>
    <xf numFmtId="0" fontId="4" fillId="0" borderId="0" xfId="0" applyFont="1" applyProtection="1"/>
    <xf numFmtId="0" fontId="4" fillId="0" borderId="1" xfId="0" applyFont="1" applyBorder="1" applyProtection="1"/>
    <xf numFmtId="0" fontId="5" fillId="0" borderId="1" xfId="0" applyFont="1" applyBorder="1" applyProtection="1"/>
    <xf numFmtId="0" fontId="5" fillId="0" borderId="0" xfId="0" applyFont="1" applyProtection="1"/>
    <xf numFmtId="0" fontId="4" fillId="0" borderId="2" xfId="0" applyFont="1" applyBorder="1" applyProtection="1"/>
    <xf numFmtId="0" fontId="5" fillId="0" borderId="2" xfId="0" applyFont="1" applyBorder="1" applyProtection="1"/>
    <xf numFmtId="0" fontId="4" fillId="0" borderId="0" xfId="0" applyFont="1" applyBorder="1" applyProtection="1"/>
    <xf numFmtId="0" fontId="5" fillId="0" borderId="0" xfId="0" applyFont="1" applyBorder="1" applyProtection="1"/>
    <xf numFmtId="164" fontId="7" fillId="0" borderId="0" xfId="0" applyNumberFormat="1" applyFont="1" applyBorder="1" applyProtection="1"/>
    <xf numFmtId="0" fontId="8" fillId="0" borderId="0" xfId="0" applyFont="1" applyProtection="1"/>
    <xf numFmtId="0" fontId="4" fillId="2" borderId="4" xfId="0" applyFont="1" applyFill="1" applyBorder="1" applyAlignment="1" applyProtection="1">
      <alignment horizontal="center" wrapText="1"/>
    </xf>
    <xf numFmtId="0" fontId="4" fillId="2" borderId="8" xfId="0" applyFont="1" applyFill="1" applyBorder="1" applyAlignment="1" applyProtection="1">
      <alignment horizontal="center"/>
    </xf>
    <xf numFmtId="0" fontId="4" fillId="2" borderId="5" xfId="0" applyFont="1" applyFill="1" applyBorder="1" applyAlignment="1" applyProtection="1">
      <alignment horizontal="center" wrapText="1"/>
    </xf>
    <xf numFmtId="0" fontId="8" fillId="2" borderId="5" xfId="0" applyFont="1" applyFill="1" applyBorder="1" applyProtection="1"/>
    <xf numFmtId="164" fontId="8" fillId="0" borderId="3" xfId="0" applyNumberFormat="1" applyFont="1" applyBorder="1"/>
    <xf numFmtId="0" fontId="8" fillId="2" borderId="8" xfId="0" applyFont="1" applyFill="1" applyBorder="1" applyProtection="1"/>
    <xf numFmtId="0" fontId="8" fillId="0" borderId="5" xfId="0" applyFont="1" applyBorder="1" applyProtection="1"/>
    <xf numFmtId="165" fontId="8" fillId="0" borderId="5" xfId="0" applyNumberFormat="1" applyFont="1" applyBorder="1" applyProtection="1"/>
    <xf numFmtId="0" fontId="8" fillId="3" borderId="0" xfId="0" applyFont="1" applyFill="1" applyProtection="1"/>
    <xf numFmtId="8" fontId="4" fillId="0" borderId="0" xfId="0" applyNumberFormat="1" applyFont="1" applyProtection="1"/>
    <xf numFmtId="0" fontId="7" fillId="0" borderId="0" xfId="0" applyFont="1" applyProtection="1"/>
    <xf numFmtId="0" fontId="0" fillId="0" borderId="0" xfId="0" applyFill="1" applyProtection="1"/>
    <xf numFmtId="164" fontId="8" fillId="0" borderId="8" xfId="0" applyNumberFormat="1" applyFont="1" applyFill="1" applyBorder="1" applyAlignment="1" applyProtection="1">
      <alignment horizontal="center"/>
    </xf>
    <xf numFmtId="0" fontId="4" fillId="0" borderId="5" xfId="0" applyFont="1" applyFill="1" applyBorder="1" applyAlignment="1" applyProtection="1">
      <alignment horizontal="center" wrapText="1"/>
    </xf>
    <xf numFmtId="0" fontId="8" fillId="0" borderId="5" xfId="0" applyFont="1" applyFill="1" applyBorder="1" applyAlignment="1" applyProtection="1">
      <alignment wrapText="1"/>
    </xf>
    <xf numFmtId="0" fontId="8" fillId="0" borderId="5" xfId="0" applyFont="1" applyFill="1" applyBorder="1" applyProtection="1"/>
    <xf numFmtId="164" fontId="8" fillId="0" borderId="8" xfId="0" applyNumberFormat="1" applyFont="1" applyBorder="1" applyAlignment="1" applyProtection="1">
      <alignment horizontal="right"/>
    </xf>
    <xf numFmtId="20" fontId="8" fillId="0" borderId="5" xfId="0" applyNumberFormat="1" applyFont="1" applyBorder="1" applyProtection="1"/>
    <xf numFmtId="0" fontId="8" fillId="0" borderId="5" xfId="0" applyFont="1" applyBorder="1" applyAlignment="1" applyProtection="1">
      <alignment wrapText="1"/>
    </xf>
    <xf numFmtId="15" fontId="8" fillId="0" borderId="3" xfId="0" applyNumberFormat="1" applyFont="1" applyBorder="1"/>
    <xf numFmtId="164" fontId="8" fillId="0" borderId="8" xfId="0" applyNumberFormat="1" applyFont="1" applyBorder="1" applyAlignment="1">
      <alignment horizontal="right" wrapText="1"/>
    </xf>
    <xf numFmtId="8" fontId="8" fillId="0" borderId="5" xfId="0" applyNumberFormat="1" applyFont="1" applyBorder="1" applyAlignment="1">
      <alignment horizontal="right" wrapText="1"/>
    </xf>
    <xf numFmtId="164" fontId="8" fillId="0" borderId="8" xfId="0" applyNumberFormat="1" applyFont="1" applyBorder="1" applyAlignment="1">
      <alignment wrapText="1"/>
    </xf>
    <xf numFmtId="164" fontId="8" fillId="0" borderId="8" xfId="0" applyNumberFormat="1" applyFont="1" applyBorder="1" applyAlignment="1" applyProtection="1">
      <alignment horizontal="right" wrapText="1"/>
      <protection locked="0"/>
    </xf>
    <xf numFmtId="0" fontId="8" fillId="0" borderId="5" xfId="0" applyFont="1" applyFill="1" applyBorder="1" applyAlignment="1" applyProtection="1">
      <alignment wrapText="1"/>
      <protection locked="0"/>
    </xf>
    <xf numFmtId="16" fontId="8" fillId="0" borderId="5" xfId="0" applyNumberFormat="1" applyFont="1" applyBorder="1" applyProtection="1">
      <protection locked="0"/>
    </xf>
    <xf numFmtId="164" fontId="8" fillId="0" borderId="8" xfId="0" applyNumberFormat="1" applyFont="1" applyBorder="1" applyAlignment="1">
      <alignment horizontal="left" wrapText="1"/>
    </xf>
    <xf numFmtId="0" fontId="8" fillId="0" borderId="5" xfId="0" applyFont="1" applyBorder="1" applyAlignment="1">
      <alignment horizontal="right" wrapText="1"/>
    </xf>
    <xf numFmtId="164" fontId="8" fillId="0" borderId="8" xfId="0" applyNumberFormat="1" applyFont="1" applyBorder="1" applyAlignment="1">
      <alignment vertical="top" wrapText="1"/>
    </xf>
    <xf numFmtId="0" fontId="13" fillId="0" borderId="0" xfId="0" applyFont="1" applyBorder="1"/>
    <xf numFmtId="166" fontId="8" fillId="0" borderId="5" xfId="0" applyNumberFormat="1" applyFont="1" applyBorder="1" applyAlignment="1">
      <alignment horizontal="right" wrapText="1"/>
    </xf>
    <xf numFmtId="0" fontId="5" fillId="2" borderId="4" xfId="0" applyFont="1" applyFill="1" applyBorder="1" applyAlignment="1">
      <alignment horizontal="center" wrapText="1"/>
    </xf>
    <xf numFmtId="0" fontId="5" fillId="2" borderId="8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 wrapText="1"/>
    </xf>
    <xf numFmtId="0" fontId="6" fillId="2" borderId="5" xfId="0" applyFont="1" applyFill="1" applyBorder="1"/>
    <xf numFmtId="164" fontId="8" fillId="0" borderId="8" xfId="0" applyNumberFormat="1" applyFont="1" applyFill="1" applyBorder="1" applyAlignment="1">
      <alignment horizontal="right"/>
    </xf>
    <xf numFmtId="0" fontId="8" fillId="0" borderId="5" xfId="0" applyFont="1" applyBorder="1" applyAlignment="1" applyProtection="1">
      <alignment horizontal="left" wrapText="1"/>
      <protection locked="0"/>
    </xf>
    <xf numFmtId="0" fontId="8" fillId="0" borderId="5" xfId="0" applyFont="1" applyBorder="1" applyAlignment="1" applyProtection="1">
      <alignment horizontal="left"/>
      <protection locked="0"/>
    </xf>
    <xf numFmtId="164" fontId="8" fillId="0" borderId="8" xfId="0" applyNumberFormat="1" applyFont="1" applyFill="1" applyBorder="1" applyAlignment="1" applyProtection="1">
      <alignment horizontal="right" wrapText="1"/>
      <protection locked="0"/>
    </xf>
    <xf numFmtId="20" fontId="8" fillId="0" borderId="5" xfId="0" applyNumberFormat="1" applyFont="1" applyFill="1" applyBorder="1" applyProtection="1">
      <protection locked="0"/>
    </xf>
    <xf numFmtId="8" fontId="4" fillId="0" borderId="0" xfId="0" quotePrefix="1" applyNumberFormat="1" applyFont="1" applyAlignment="1">
      <alignment horizontal="right"/>
    </xf>
    <xf numFmtId="164" fontId="8" fillId="0" borderId="8" xfId="0" applyNumberFormat="1" applyFont="1" applyBorder="1" applyAlignment="1" applyProtection="1">
      <alignment wrapText="1"/>
      <protection locked="0"/>
    </xf>
    <xf numFmtId="49" fontId="8" fillId="0" borderId="8" xfId="0" applyNumberFormat="1" applyFont="1" applyBorder="1" applyAlignment="1" applyProtection="1">
      <alignment horizontal="right"/>
      <protection locked="0"/>
    </xf>
    <xf numFmtId="0" fontId="13" fillId="0" borderId="1" xfId="0" applyFont="1" applyBorder="1"/>
    <xf numFmtId="0" fontId="4" fillId="0" borderId="2" xfId="0" applyFont="1" applyBorder="1" applyProtection="1">
      <protection locked="0"/>
    </xf>
    <xf numFmtId="0" fontId="8" fillId="0" borderId="5" xfId="0" applyFont="1" applyBorder="1" applyAlignment="1">
      <alignment vertical="top" wrapText="1"/>
    </xf>
    <xf numFmtId="0" fontId="15" fillId="0" borderId="0" xfId="0" applyFont="1" applyBorder="1"/>
    <xf numFmtId="164" fontId="8" fillId="0" borderId="8" xfId="0" applyNumberFormat="1" applyFont="1" applyFill="1" applyBorder="1" applyAlignment="1">
      <alignment horizontal="center"/>
    </xf>
    <xf numFmtId="0" fontId="6" fillId="0" borderId="1" xfId="0" applyFont="1" applyBorder="1"/>
    <xf numFmtId="0" fontId="16" fillId="0" borderId="2" xfId="0" applyFont="1" applyBorder="1"/>
    <xf numFmtId="0" fontId="2" fillId="0" borderId="0" xfId="0" applyFont="1" applyAlignment="1">
      <alignment horizontal="left"/>
    </xf>
    <xf numFmtId="0" fontId="4" fillId="2" borderId="3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2" fillId="0" borderId="0" xfId="0" applyFont="1" applyAlignment="1" applyProtection="1">
      <alignment horizontal="left"/>
    </xf>
    <xf numFmtId="0" fontId="4" fillId="2" borderId="6" xfId="0" applyFont="1" applyFill="1" applyBorder="1" applyAlignment="1" applyProtection="1">
      <alignment horizontal="center" vertical="center"/>
    </xf>
    <xf numFmtId="0" fontId="4" fillId="2" borderId="2" xfId="0" applyFont="1" applyFill="1" applyBorder="1" applyAlignment="1" applyProtection="1">
      <alignment horizontal="center" vertical="center"/>
    </xf>
    <xf numFmtId="0" fontId="4" fillId="2" borderId="7" xfId="0" applyFont="1" applyFill="1" applyBorder="1" applyAlignment="1" applyProtection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22225</xdr:colOff>
      <xdr:row>1</xdr:row>
      <xdr:rowOff>0</xdr:rowOff>
    </xdr:from>
    <xdr:to>
      <xdr:col>3</xdr:col>
      <xdr:colOff>612775</xdr:colOff>
      <xdr:row>6</xdr:row>
      <xdr:rowOff>28575</xdr:rowOff>
    </xdr:to>
    <xdr:pic>
      <xdr:nvPicPr>
        <xdr:cNvPr id="2" name="Picture 4" descr="Black City tab">
          <a:extLst>
            <a:ext uri="{FF2B5EF4-FFF2-40B4-BE49-F238E27FC236}">
              <a16:creationId xmlns:a16="http://schemas.microsoft.com/office/drawing/2014/main" id="{2762B82F-F657-4FE0-84F2-EB39A490CD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9925" y="161925"/>
          <a:ext cx="2495550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1</xdr:row>
      <xdr:rowOff>38100</xdr:rowOff>
    </xdr:from>
    <xdr:to>
      <xdr:col>3</xdr:col>
      <xdr:colOff>638175</xdr:colOff>
      <xdr:row>6</xdr:row>
      <xdr:rowOff>9525</xdr:rowOff>
    </xdr:to>
    <xdr:pic>
      <xdr:nvPicPr>
        <xdr:cNvPr id="3" name="Picture 6" descr="Black City tab">
          <a:extLst>
            <a:ext uri="{FF2B5EF4-FFF2-40B4-BE49-F238E27FC236}">
              <a16:creationId xmlns:a16="http://schemas.microsoft.com/office/drawing/2014/main" id="{9A3662A4-1F81-4506-8046-7D0403A931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95325" y="200025"/>
          <a:ext cx="2495550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596900</xdr:colOff>
      <xdr:row>0</xdr:row>
      <xdr:rowOff>0</xdr:rowOff>
    </xdr:from>
    <xdr:to>
      <xdr:col>3</xdr:col>
      <xdr:colOff>577850</xdr:colOff>
      <xdr:row>0</xdr:row>
      <xdr:rowOff>0</xdr:rowOff>
    </xdr:to>
    <xdr:pic>
      <xdr:nvPicPr>
        <xdr:cNvPr id="2" name="Picture 4" descr="Black City tab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6900" y="28575"/>
          <a:ext cx="2495550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596900</xdr:colOff>
      <xdr:row>0</xdr:row>
      <xdr:rowOff>0</xdr:rowOff>
    </xdr:from>
    <xdr:to>
      <xdr:col>3</xdr:col>
      <xdr:colOff>577850</xdr:colOff>
      <xdr:row>0</xdr:row>
      <xdr:rowOff>0</xdr:rowOff>
    </xdr:to>
    <xdr:pic>
      <xdr:nvPicPr>
        <xdr:cNvPr id="3" name="Picture 4" descr="Black City tab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6900" y="190500"/>
          <a:ext cx="2533650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596900</xdr:colOff>
      <xdr:row>1</xdr:row>
      <xdr:rowOff>28575</xdr:rowOff>
    </xdr:from>
    <xdr:to>
      <xdr:col>3</xdr:col>
      <xdr:colOff>577850</xdr:colOff>
      <xdr:row>6</xdr:row>
      <xdr:rowOff>0</xdr:rowOff>
    </xdr:to>
    <xdr:pic>
      <xdr:nvPicPr>
        <xdr:cNvPr id="4" name="Picture 4" descr="Black City tab">
          <a:extLst>
            <a:ext uri="{FF2B5EF4-FFF2-40B4-BE49-F238E27FC236}">
              <a16:creationId xmlns:a16="http://schemas.microsoft.com/office/drawing/2014/main" id="{0E09A775-A01C-40E8-95CF-2560EF5A14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6900" y="190500"/>
          <a:ext cx="2533650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596900</xdr:colOff>
      <xdr:row>0</xdr:row>
      <xdr:rowOff>0</xdr:rowOff>
    </xdr:from>
    <xdr:to>
      <xdr:col>3</xdr:col>
      <xdr:colOff>492125</xdr:colOff>
      <xdr:row>0</xdr:row>
      <xdr:rowOff>0</xdr:rowOff>
    </xdr:to>
    <xdr:pic>
      <xdr:nvPicPr>
        <xdr:cNvPr id="2" name="Picture 4" descr="Black City tab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6900" y="38100"/>
          <a:ext cx="2495550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596900</xdr:colOff>
      <xdr:row>0</xdr:row>
      <xdr:rowOff>0</xdr:rowOff>
    </xdr:from>
    <xdr:to>
      <xdr:col>3</xdr:col>
      <xdr:colOff>492125</xdr:colOff>
      <xdr:row>0</xdr:row>
      <xdr:rowOff>0</xdr:rowOff>
    </xdr:to>
    <xdr:pic>
      <xdr:nvPicPr>
        <xdr:cNvPr id="3" name="Picture 4" descr="Black City tab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6900" y="200025"/>
          <a:ext cx="2533650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596900</xdr:colOff>
      <xdr:row>1</xdr:row>
      <xdr:rowOff>38100</xdr:rowOff>
    </xdr:from>
    <xdr:to>
      <xdr:col>3</xdr:col>
      <xdr:colOff>492125</xdr:colOff>
      <xdr:row>6</xdr:row>
      <xdr:rowOff>0</xdr:rowOff>
    </xdr:to>
    <xdr:pic>
      <xdr:nvPicPr>
        <xdr:cNvPr id="4" name="Picture 4" descr="Black City tab">
          <a:extLst>
            <a:ext uri="{FF2B5EF4-FFF2-40B4-BE49-F238E27FC236}">
              <a16:creationId xmlns:a16="http://schemas.microsoft.com/office/drawing/2014/main" id="{5B8FAFAB-B95F-4FB4-AE85-01DDDAD22C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6900" y="200025"/>
          <a:ext cx="2533650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50800</xdr:rowOff>
    </xdr:from>
    <xdr:to>
      <xdr:col>3</xdr:col>
      <xdr:colOff>504825</xdr:colOff>
      <xdr:row>6</xdr:row>
      <xdr:rowOff>0</xdr:rowOff>
    </xdr:to>
    <xdr:pic>
      <xdr:nvPicPr>
        <xdr:cNvPr id="2" name="Picture 5" descr="Black City tab">
          <a:extLst>
            <a:ext uri="{FF2B5EF4-FFF2-40B4-BE49-F238E27FC236}">
              <a16:creationId xmlns:a16="http://schemas.microsoft.com/office/drawing/2014/main" id="{A61E047E-9D5D-478E-A270-DD3397480C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7700" y="212725"/>
          <a:ext cx="2495550" cy="758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25400</xdr:rowOff>
    </xdr:from>
    <xdr:to>
      <xdr:col>3</xdr:col>
      <xdr:colOff>590550</xdr:colOff>
      <xdr:row>6</xdr:row>
      <xdr:rowOff>0</xdr:rowOff>
    </xdr:to>
    <xdr:pic>
      <xdr:nvPicPr>
        <xdr:cNvPr id="2" name="Picture 4" descr="Black City tab">
          <a:extLst>
            <a:ext uri="{FF2B5EF4-FFF2-40B4-BE49-F238E27FC236}">
              <a16:creationId xmlns:a16="http://schemas.microsoft.com/office/drawing/2014/main" id="{581B6C99-9C06-47DA-8C94-389CE3B3DA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7700" y="187325"/>
          <a:ext cx="2581275" cy="784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</xdr:row>
      <xdr:rowOff>0</xdr:rowOff>
    </xdr:from>
    <xdr:to>
      <xdr:col>3</xdr:col>
      <xdr:colOff>590550</xdr:colOff>
      <xdr:row>6</xdr:row>
      <xdr:rowOff>0</xdr:rowOff>
    </xdr:to>
    <xdr:pic>
      <xdr:nvPicPr>
        <xdr:cNvPr id="3" name="Picture 4" descr="Black City tab">
          <a:extLst>
            <a:ext uri="{FF2B5EF4-FFF2-40B4-BE49-F238E27FC236}">
              <a16:creationId xmlns:a16="http://schemas.microsoft.com/office/drawing/2014/main" id="{F87925A4-A6E6-41A8-AC31-603B7FF47E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6275" y="161925"/>
          <a:ext cx="2495550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1</xdr:row>
      <xdr:rowOff>0</xdr:rowOff>
    </xdr:from>
    <xdr:to>
      <xdr:col>3</xdr:col>
      <xdr:colOff>638175</xdr:colOff>
      <xdr:row>6</xdr:row>
      <xdr:rowOff>28575</xdr:rowOff>
    </xdr:to>
    <xdr:pic>
      <xdr:nvPicPr>
        <xdr:cNvPr id="2" name="Picture 4" descr="Black City tab">
          <a:extLst>
            <a:ext uri="{FF2B5EF4-FFF2-40B4-BE49-F238E27FC236}">
              <a16:creationId xmlns:a16="http://schemas.microsoft.com/office/drawing/2014/main" id="{61FA30E6-D56D-4904-9225-ACBEAB4E09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95325" y="161925"/>
          <a:ext cx="2495550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</xdr:row>
      <xdr:rowOff>47625</xdr:rowOff>
    </xdr:from>
    <xdr:to>
      <xdr:col>3</xdr:col>
      <xdr:colOff>609600</xdr:colOff>
      <xdr:row>6</xdr:row>
      <xdr:rowOff>38100</xdr:rowOff>
    </xdr:to>
    <xdr:pic>
      <xdr:nvPicPr>
        <xdr:cNvPr id="2" name="Picture 4" descr="Black City tab">
          <a:extLst>
            <a:ext uri="{FF2B5EF4-FFF2-40B4-BE49-F238E27FC236}">
              <a16:creationId xmlns:a16="http://schemas.microsoft.com/office/drawing/2014/main" id="{9618753D-3481-491E-A435-E08B00098B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0" y="209550"/>
          <a:ext cx="2495550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0</xdr:row>
      <xdr:rowOff>0</xdr:rowOff>
    </xdr:from>
    <xdr:to>
      <xdr:col>3</xdr:col>
      <xdr:colOff>552450</xdr:colOff>
      <xdr:row>0</xdr:row>
      <xdr:rowOff>0</xdr:rowOff>
    </xdr:to>
    <xdr:pic>
      <xdr:nvPicPr>
        <xdr:cNvPr id="2" name="Picture 4" descr="Black City tab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0075" y="25400"/>
          <a:ext cx="2495550" cy="784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28575</xdr:colOff>
      <xdr:row>1</xdr:row>
      <xdr:rowOff>12700</xdr:rowOff>
    </xdr:from>
    <xdr:to>
      <xdr:col>3</xdr:col>
      <xdr:colOff>628650</xdr:colOff>
      <xdr:row>5</xdr:row>
      <xdr:rowOff>152400</xdr:rowOff>
    </xdr:to>
    <xdr:pic>
      <xdr:nvPicPr>
        <xdr:cNvPr id="4" name="Picture 4" descr="Black City tab">
          <a:extLst>
            <a:ext uri="{FF2B5EF4-FFF2-40B4-BE49-F238E27FC236}">
              <a16:creationId xmlns:a16="http://schemas.microsoft.com/office/drawing/2014/main" id="{D9F32631-D180-4421-83F9-1A8DD2D59B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6275" y="174625"/>
          <a:ext cx="2533650" cy="787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142875</xdr:rowOff>
    </xdr:from>
    <xdr:to>
      <xdr:col>3</xdr:col>
      <xdr:colOff>638175</xdr:colOff>
      <xdr:row>6</xdr:row>
      <xdr:rowOff>6350</xdr:rowOff>
    </xdr:to>
    <xdr:pic>
      <xdr:nvPicPr>
        <xdr:cNvPr id="2" name="Picture 4" descr="Black City tab">
          <a:extLst>
            <a:ext uri="{FF2B5EF4-FFF2-40B4-BE49-F238E27FC236}">
              <a16:creationId xmlns:a16="http://schemas.microsoft.com/office/drawing/2014/main" id="{3899AB0D-5C00-4CCC-8D54-6F758B3E3E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95325" y="142875"/>
          <a:ext cx="2486025" cy="835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3</xdr:col>
      <xdr:colOff>476250</xdr:colOff>
      <xdr:row>6</xdr:row>
      <xdr:rowOff>0</xdr:rowOff>
    </xdr:to>
    <xdr:pic>
      <xdr:nvPicPr>
        <xdr:cNvPr id="2" name="Picture 4" descr="Black City tab">
          <a:extLst>
            <a:ext uri="{FF2B5EF4-FFF2-40B4-BE49-F238E27FC236}">
              <a16:creationId xmlns:a16="http://schemas.microsoft.com/office/drawing/2014/main" id="{467C8C53-A789-4DBA-94D6-E0BD55B049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7700" y="161925"/>
          <a:ext cx="2495550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</xdr:row>
      <xdr:rowOff>0</xdr:rowOff>
    </xdr:from>
    <xdr:to>
      <xdr:col>3</xdr:col>
      <xdr:colOff>590550</xdr:colOff>
      <xdr:row>6</xdr:row>
      <xdr:rowOff>0</xdr:rowOff>
    </xdr:to>
    <xdr:pic>
      <xdr:nvPicPr>
        <xdr:cNvPr id="3" name="Picture 4" descr="Black City tab">
          <a:extLst>
            <a:ext uri="{FF2B5EF4-FFF2-40B4-BE49-F238E27FC236}">
              <a16:creationId xmlns:a16="http://schemas.microsoft.com/office/drawing/2014/main" id="{4AE0216B-90F2-4358-BB87-88C3D70929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6275" y="161925"/>
          <a:ext cx="2495550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25400</xdr:rowOff>
    </xdr:from>
    <xdr:to>
      <xdr:col>3</xdr:col>
      <xdr:colOff>485775</xdr:colOff>
      <xdr:row>6</xdr:row>
      <xdr:rowOff>0</xdr:rowOff>
    </xdr:to>
    <xdr:pic>
      <xdr:nvPicPr>
        <xdr:cNvPr id="2" name="Picture 4" descr="Black City tab">
          <a:extLst>
            <a:ext uri="{FF2B5EF4-FFF2-40B4-BE49-F238E27FC236}">
              <a16:creationId xmlns:a16="http://schemas.microsoft.com/office/drawing/2014/main" id="{DB586E51-4A4B-4474-A43C-1ECBCF67C9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7700" y="187325"/>
          <a:ext cx="2495550" cy="784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38100</xdr:rowOff>
    </xdr:from>
    <xdr:to>
      <xdr:col>3</xdr:col>
      <xdr:colOff>581025</xdr:colOff>
      <xdr:row>6</xdr:row>
      <xdr:rowOff>0</xdr:rowOff>
    </xdr:to>
    <xdr:pic>
      <xdr:nvPicPr>
        <xdr:cNvPr id="2" name="Picture 4" descr="Black City tab">
          <a:extLst>
            <a:ext uri="{FF2B5EF4-FFF2-40B4-BE49-F238E27FC236}">
              <a16:creationId xmlns:a16="http://schemas.microsoft.com/office/drawing/2014/main" id="{79A237B0-4122-46B9-96C9-071543C04E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7700" y="200025"/>
          <a:ext cx="2495550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38100</xdr:rowOff>
    </xdr:from>
    <xdr:to>
      <xdr:col>3</xdr:col>
      <xdr:colOff>590550</xdr:colOff>
      <xdr:row>6</xdr:row>
      <xdr:rowOff>0</xdr:rowOff>
    </xdr:to>
    <xdr:pic>
      <xdr:nvPicPr>
        <xdr:cNvPr id="2" name="Picture 4" descr="Black City tab">
          <a:extLst>
            <a:ext uri="{FF2B5EF4-FFF2-40B4-BE49-F238E27FC236}">
              <a16:creationId xmlns:a16="http://schemas.microsoft.com/office/drawing/2014/main" id="{6879EA9D-0EE1-45F6-A794-45D242C37C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00025"/>
          <a:ext cx="2495550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25400</xdr:colOff>
      <xdr:row>1</xdr:row>
      <xdr:rowOff>12700</xdr:rowOff>
    </xdr:from>
    <xdr:to>
      <xdr:col>3</xdr:col>
      <xdr:colOff>511175</xdr:colOff>
      <xdr:row>6</xdr:row>
      <xdr:rowOff>0</xdr:rowOff>
    </xdr:to>
    <xdr:pic>
      <xdr:nvPicPr>
        <xdr:cNvPr id="2" name="Picture 4" descr="Black City tab">
          <a:extLst>
            <a:ext uri="{FF2B5EF4-FFF2-40B4-BE49-F238E27FC236}">
              <a16:creationId xmlns:a16="http://schemas.microsoft.com/office/drawing/2014/main" id="{81BB34A5-68AA-4579-9112-E6818E4D0F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3100" y="174625"/>
          <a:ext cx="2352675" cy="796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25400</xdr:colOff>
      <xdr:row>1</xdr:row>
      <xdr:rowOff>50800</xdr:rowOff>
    </xdr:from>
    <xdr:to>
      <xdr:col>3</xdr:col>
      <xdr:colOff>606425</xdr:colOff>
      <xdr:row>6</xdr:row>
      <xdr:rowOff>0</xdr:rowOff>
    </xdr:to>
    <xdr:pic>
      <xdr:nvPicPr>
        <xdr:cNvPr id="3" name="Picture 4" descr="Black City tab">
          <a:extLst>
            <a:ext uri="{FF2B5EF4-FFF2-40B4-BE49-F238E27FC236}">
              <a16:creationId xmlns:a16="http://schemas.microsoft.com/office/drawing/2014/main" id="{C6A450A8-D525-44A8-AEF8-4CD29EB600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3100" y="212725"/>
          <a:ext cx="2495550" cy="758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25400</xdr:colOff>
      <xdr:row>1</xdr:row>
      <xdr:rowOff>25400</xdr:rowOff>
    </xdr:from>
    <xdr:to>
      <xdr:col>3</xdr:col>
      <xdr:colOff>511175</xdr:colOff>
      <xdr:row>6</xdr:row>
      <xdr:rowOff>0</xdr:rowOff>
    </xdr:to>
    <xdr:pic>
      <xdr:nvPicPr>
        <xdr:cNvPr id="2" name="Picture 4" descr="Black City tab">
          <a:extLst>
            <a:ext uri="{FF2B5EF4-FFF2-40B4-BE49-F238E27FC236}">
              <a16:creationId xmlns:a16="http://schemas.microsoft.com/office/drawing/2014/main" id="{BAFB2453-80A3-4250-A93C-17E76D1F39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3100" y="187325"/>
          <a:ext cx="2495550" cy="784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12700</xdr:colOff>
      <xdr:row>1</xdr:row>
      <xdr:rowOff>38100</xdr:rowOff>
    </xdr:from>
    <xdr:to>
      <xdr:col>3</xdr:col>
      <xdr:colOff>574675</xdr:colOff>
      <xdr:row>6</xdr:row>
      <xdr:rowOff>0</xdr:rowOff>
    </xdr:to>
    <xdr:pic>
      <xdr:nvPicPr>
        <xdr:cNvPr id="2" name="Picture 6" descr="Black City tab">
          <a:extLst>
            <a:ext uri="{FF2B5EF4-FFF2-40B4-BE49-F238E27FC236}">
              <a16:creationId xmlns:a16="http://schemas.microsoft.com/office/drawing/2014/main" id="{22324476-0DC9-4809-BFCD-ABEF40CBA7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0400" y="200025"/>
          <a:ext cx="2495550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12700</xdr:rowOff>
    </xdr:from>
    <xdr:to>
      <xdr:col>3</xdr:col>
      <xdr:colOff>590550</xdr:colOff>
      <xdr:row>6</xdr:row>
      <xdr:rowOff>0</xdr:rowOff>
    </xdr:to>
    <xdr:pic>
      <xdr:nvPicPr>
        <xdr:cNvPr id="2" name="Picture 4" descr="Black City tab">
          <a:extLst>
            <a:ext uri="{FF2B5EF4-FFF2-40B4-BE49-F238E27FC236}">
              <a16:creationId xmlns:a16="http://schemas.microsoft.com/office/drawing/2014/main" id="{018B3C85-67DB-4C4F-9894-C102842A6D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7700" y="174625"/>
          <a:ext cx="2495550" cy="796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3175</xdr:colOff>
      <xdr:row>1</xdr:row>
      <xdr:rowOff>25400</xdr:rowOff>
    </xdr:from>
    <xdr:to>
      <xdr:col>3</xdr:col>
      <xdr:colOff>593725</xdr:colOff>
      <xdr:row>5</xdr:row>
      <xdr:rowOff>152400</xdr:rowOff>
    </xdr:to>
    <xdr:pic>
      <xdr:nvPicPr>
        <xdr:cNvPr id="2" name="Picture 10" descr="Black City tab">
          <a:extLst>
            <a:ext uri="{FF2B5EF4-FFF2-40B4-BE49-F238E27FC236}">
              <a16:creationId xmlns:a16="http://schemas.microsoft.com/office/drawing/2014/main" id="{604477D5-5A28-4E95-B03F-6D5668E99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50875" y="187325"/>
          <a:ext cx="2495550" cy="774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12700</xdr:colOff>
      <xdr:row>1</xdr:row>
      <xdr:rowOff>25400</xdr:rowOff>
    </xdr:from>
    <xdr:to>
      <xdr:col>3</xdr:col>
      <xdr:colOff>603250</xdr:colOff>
      <xdr:row>6</xdr:row>
      <xdr:rowOff>0</xdr:rowOff>
    </xdr:to>
    <xdr:pic>
      <xdr:nvPicPr>
        <xdr:cNvPr id="2" name="Picture 4" descr="Black City tab">
          <a:extLst>
            <a:ext uri="{FF2B5EF4-FFF2-40B4-BE49-F238E27FC236}">
              <a16:creationId xmlns:a16="http://schemas.microsoft.com/office/drawing/2014/main" id="{98C0C883-0E7C-4045-8ADA-E7048AD3A0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0400" y="187325"/>
          <a:ext cx="2495550" cy="784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1</xdr:row>
      <xdr:rowOff>25400</xdr:rowOff>
    </xdr:from>
    <xdr:to>
      <xdr:col>3</xdr:col>
      <xdr:colOff>628650</xdr:colOff>
      <xdr:row>6</xdr:row>
      <xdr:rowOff>0</xdr:rowOff>
    </xdr:to>
    <xdr:pic>
      <xdr:nvPicPr>
        <xdr:cNvPr id="3" name="Picture 4" descr="Black City tab">
          <a:extLst>
            <a:ext uri="{FF2B5EF4-FFF2-40B4-BE49-F238E27FC236}">
              <a16:creationId xmlns:a16="http://schemas.microsoft.com/office/drawing/2014/main" id="{026EAF03-01B8-425D-BF42-6CA603FC67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5800" y="187325"/>
          <a:ext cx="2495550" cy="784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12700</xdr:colOff>
      <xdr:row>1</xdr:row>
      <xdr:rowOff>50800</xdr:rowOff>
    </xdr:from>
    <xdr:to>
      <xdr:col>3</xdr:col>
      <xdr:colOff>603250</xdr:colOff>
      <xdr:row>6</xdr:row>
      <xdr:rowOff>0</xdr:rowOff>
    </xdr:to>
    <xdr:pic>
      <xdr:nvPicPr>
        <xdr:cNvPr id="2" name="Picture 4" descr="Black City tab">
          <a:extLst>
            <a:ext uri="{FF2B5EF4-FFF2-40B4-BE49-F238E27FC236}">
              <a16:creationId xmlns:a16="http://schemas.microsoft.com/office/drawing/2014/main" id="{F8D3D63A-6E22-4F29-A0A4-8592630876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0400" y="212725"/>
          <a:ext cx="2495550" cy="758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1</xdr:row>
      <xdr:rowOff>66675</xdr:rowOff>
    </xdr:from>
    <xdr:to>
      <xdr:col>3</xdr:col>
      <xdr:colOff>628650</xdr:colOff>
      <xdr:row>6</xdr:row>
      <xdr:rowOff>0</xdr:rowOff>
    </xdr:to>
    <xdr:pic>
      <xdr:nvPicPr>
        <xdr:cNvPr id="2" name="Picture 4" descr="Black City tab">
          <a:extLst>
            <a:ext uri="{FF2B5EF4-FFF2-40B4-BE49-F238E27FC236}">
              <a16:creationId xmlns:a16="http://schemas.microsoft.com/office/drawing/2014/main" id="{9B662767-744E-4E5B-B582-5845AC7C66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5800" y="228600"/>
          <a:ext cx="249555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25400</xdr:rowOff>
    </xdr:from>
    <xdr:to>
      <xdr:col>3</xdr:col>
      <xdr:colOff>485775</xdr:colOff>
      <xdr:row>6</xdr:row>
      <xdr:rowOff>0</xdr:rowOff>
    </xdr:to>
    <xdr:pic>
      <xdr:nvPicPr>
        <xdr:cNvPr id="2" name="Picture 4" descr="Black City tab">
          <a:extLst>
            <a:ext uri="{FF2B5EF4-FFF2-40B4-BE49-F238E27FC236}">
              <a16:creationId xmlns:a16="http://schemas.microsoft.com/office/drawing/2014/main" id="{3B90882C-028B-45A6-BBE9-86C0B88DDA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7700" y="187325"/>
          <a:ext cx="2495550" cy="784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12700</xdr:colOff>
      <xdr:row>1</xdr:row>
      <xdr:rowOff>50800</xdr:rowOff>
    </xdr:from>
    <xdr:to>
      <xdr:col>3</xdr:col>
      <xdr:colOff>555625</xdr:colOff>
      <xdr:row>6</xdr:row>
      <xdr:rowOff>0</xdr:rowOff>
    </xdr:to>
    <xdr:pic>
      <xdr:nvPicPr>
        <xdr:cNvPr id="3" name="Picture 5" descr="Black City tab">
          <a:extLst>
            <a:ext uri="{FF2B5EF4-FFF2-40B4-BE49-F238E27FC236}">
              <a16:creationId xmlns:a16="http://schemas.microsoft.com/office/drawing/2014/main" id="{0E912902-E44D-492B-8AFA-83E57B4F96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0400" y="212725"/>
          <a:ext cx="2495550" cy="758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1</xdr:row>
      <xdr:rowOff>50800</xdr:rowOff>
    </xdr:from>
    <xdr:to>
      <xdr:col>3</xdr:col>
      <xdr:colOff>666750</xdr:colOff>
      <xdr:row>6</xdr:row>
      <xdr:rowOff>0</xdr:rowOff>
    </xdr:to>
    <xdr:pic>
      <xdr:nvPicPr>
        <xdr:cNvPr id="3" name="Picture 4" descr="Black City tab">
          <a:extLst>
            <a:ext uri="{FF2B5EF4-FFF2-40B4-BE49-F238E27FC236}">
              <a16:creationId xmlns:a16="http://schemas.microsoft.com/office/drawing/2014/main" id="{1A37DF55-9948-4A3E-BAE0-03C564E075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5800" y="212725"/>
          <a:ext cx="2638425" cy="758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12700</xdr:colOff>
      <xdr:row>1</xdr:row>
      <xdr:rowOff>50800</xdr:rowOff>
    </xdr:from>
    <xdr:to>
      <xdr:col>3</xdr:col>
      <xdr:colOff>498475</xdr:colOff>
      <xdr:row>6</xdr:row>
      <xdr:rowOff>0</xdr:rowOff>
    </xdr:to>
    <xdr:pic>
      <xdr:nvPicPr>
        <xdr:cNvPr id="2" name="Picture 4" descr="Black City tab">
          <a:extLst>
            <a:ext uri="{FF2B5EF4-FFF2-40B4-BE49-F238E27FC236}">
              <a16:creationId xmlns:a16="http://schemas.microsoft.com/office/drawing/2014/main" id="{43D9ABA8-8F7D-4BEC-B894-601A3D1431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0400" y="212725"/>
          <a:ext cx="2495550" cy="758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3</xdr:col>
      <xdr:colOff>590550</xdr:colOff>
      <xdr:row>6</xdr:row>
      <xdr:rowOff>19050</xdr:rowOff>
    </xdr:to>
    <xdr:pic>
      <xdr:nvPicPr>
        <xdr:cNvPr id="2" name="Picture 4" descr="Black City tab">
          <a:extLst>
            <a:ext uri="{FF2B5EF4-FFF2-40B4-BE49-F238E27FC236}">
              <a16:creationId xmlns:a16="http://schemas.microsoft.com/office/drawing/2014/main" id="{B789D5C9-F359-4529-86AE-3EDB5A55A4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7700" y="161925"/>
          <a:ext cx="2495550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596900</xdr:colOff>
      <xdr:row>0</xdr:row>
      <xdr:rowOff>0</xdr:rowOff>
    </xdr:from>
    <xdr:to>
      <xdr:col>3</xdr:col>
      <xdr:colOff>577850</xdr:colOff>
      <xdr:row>0</xdr:row>
      <xdr:rowOff>0</xdr:rowOff>
    </xdr:to>
    <xdr:pic>
      <xdr:nvPicPr>
        <xdr:cNvPr id="4" name="Picture 4" descr="Black City tab">
          <a:extLst>
            <a:ext uri="{FF2B5EF4-FFF2-40B4-BE49-F238E27FC236}">
              <a16:creationId xmlns:a16="http://schemas.microsoft.com/office/drawing/2014/main" id="{00000000-0008-0000-26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6900" y="38100"/>
          <a:ext cx="2495550" cy="847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596900</xdr:colOff>
      <xdr:row>1</xdr:row>
      <xdr:rowOff>38100</xdr:rowOff>
    </xdr:from>
    <xdr:to>
      <xdr:col>3</xdr:col>
      <xdr:colOff>577850</xdr:colOff>
      <xdr:row>6</xdr:row>
      <xdr:rowOff>0</xdr:rowOff>
    </xdr:to>
    <xdr:pic>
      <xdr:nvPicPr>
        <xdr:cNvPr id="3" name="Picture 4" descr="Black City tab">
          <a:extLst>
            <a:ext uri="{FF2B5EF4-FFF2-40B4-BE49-F238E27FC236}">
              <a16:creationId xmlns:a16="http://schemas.microsoft.com/office/drawing/2014/main" id="{410CE493-15FB-4757-9904-9F6BCE1E97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6900" y="200025"/>
          <a:ext cx="2533650" cy="847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38100</xdr:rowOff>
    </xdr:from>
    <xdr:to>
      <xdr:col>3</xdr:col>
      <xdr:colOff>590550</xdr:colOff>
      <xdr:row>6</xdr:row>
      <xdr:rowOff>0</xdr:rowOff>
    </xdr:to>
    <xdr:pic>
      <xdr:nvPicPr>
        <xdr:cNvPr id="2" name="Picture 4" descr="Black City tab">
          <a:extLst>
            <a:ext uri="{FF2B5EF4-FFF2-40B4-BE49-F238E27FC236}">
              <a16:creationId xmlns:a16="http://schemas.microsoft.com/office/drawing/2014/main" id="{77A1FE30-4F38-438F-B1A5-1A6391D5B5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7700" y="200025"/>
          <a:ext cx="2495550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25400</xdr:rowOff>
    </xdr:from>
    <xdr:to>
      <xdr:col>3</xdr:col>
      <xdr:colOff>590550</xdr:colOff>
      <xdr:row>6</xdr:row>
      <xdr:rowOff>0</xdr:rowOff>
    </xdr:to>
    <xdr:pic>
      <xdr:nvPicPr>
        <xdr:cNvPr id="2" name="Picture 4" descr="Black City tab">
          <a:extLst>
            <a:ext uri="{FF2B5EF4-FFF2-40B4-BE49-F238E27FC236}">
              <a16:creationId xmlns:a16="http://schemas.microsoft.com/office/drawing/2014/main" id="{AF1A77CC-9166-496A-B9AB-0C7BEB880E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7700" y="187325"/>
          <a:ext cx="2495550" cy="784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1</xdr:row>
      <xdr:rowOff>28575</xdr:rowOff>
    </xdr:from>
    <xdr:to>
      <xdr:col>3</xdr:col>
      <xdr:colOff>638175</xdr:colOff>
      <xdr:row>6</xdr:row>
      <xdr:rowOff>57150</xdr:rowOff>
    </xdr:to>
    <xdr:pic>
      <xdr:nvPicPr>
        <xdr:cNvPr id="2" name="Picture 4" descr="Black City tab">
          <a:extLst>
            <a:ext uri="{FF2B5EF4-FFF2-40B4-BE49-F238E27FC236}">
              <a16:creationId xmlns:a16="http://schemas.microsoft.com/office/drawing/2014/main" id="{2A454D05-FF73-48B8-AAD8-68E654EA76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95325" y="190500"/>
          <a:ext cx="2495550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</xdr:row>
      <xdr:rowOff>15875</xdr:rowOff>
    </xdr:from>
    <xdr:to>
      <xdr:col>3</xdr:col>
      <xdr:colOff>600075</xdr:colOff>
      <xdr:row>6</xdr:row>
      <xdr:rowOff>0</xdr:rowOff>
    </xdr:to>
    <xdr:pic>
      <xdr:nvPicPr>
        <xdr:cNvPr id="2" name="Picture 5" descr="Black City tab">
          <a:extLst>
            <a:ext uri="{FF2B5EF4-FFF2-40B4-BE49-F238E27FC236}">
              <a16:creationId xmlns:a16="http://schemas.microsoft.com/office/drawing/2014/main" id="{00000000-0008-0000-2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57225" y="177800"/>
          <a:ext cx="2495550" cy="793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9525</xdr:colOff>
      <xdr:row>1</xdr:row>
      <xdr:rowOff>15875</xdr:rowOff>
    </xdr:from>
    <xdr:to>
      <xdr:col>3</xdr:col>
      <xdr:colOff>600075</xdr:colOff>
      <xdr:row>6</xdr:row>
      <xdr:rowOff>0</xdr:rowOff>
    </xdr:to>
    <xdr:pic>
      <xdr:nvPicPr>
        <xdr:cNvPr id="3" name="Picture 5" descr="Black City tab">
          <a:extLst>
            <a:ext uri="{FF2B5EF4-FFF2-40B4-BE49-F238E27FC236}">
              <a16:creationId xmlns:a16="http://schemas.microsoft.com/office/drawing/2014/main" id="{E2E00676-55B9-4429-99A6-36E87E508E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57225" y="177800"/>
          <a:ext cx="2495550" cy="793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50800</xdr:colOff>
      <xdr:row>0</xdr:row>
      <xdr:rowOff>139700</xdr:rowOff>
    </xdr:from>
    <xdr:to>
      <xdr:col>3</xdr:col>
      <xdr:colOff>612775</xdr:colOff>
      <xdr:row>5</xdr:row>
      <xdr:rowOff>114300</xdr:rowOff>
    </xdr:to>
    <xdr:pic>
      <xdr:nvPicPr>
        <xdr:cNvPr id="2" name="Picture 4" descr="Black City tab">
          <a:extLst>
            <a:ext uri="{FF2B5EF4-FFF2-40B4-BE49-F238E27FC236}">
              <a16:creationId xmlns:a16="http://schemas.microsoft.com/office/drawing/2014/main" id="{74B61EF3-6CFE-476E-A511-5389E57A35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98500" y="139700"/>
          <a:ext cx="2505075" cy="927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28575</xdr:rowOff>
    </xdr:from>
    <xdr:to>
      <xdr:col>3</xdr:col>
      <xdr:colOff>590550</xdr:colOff>
      <xdr:row>6</xdr:row>
      <xdr:rowOff>28575</xdr:rowOff>
    </xdr:to>
    <xdr:pic>
      <xdr:nvPicPr>
        <xdr:cNvPr id="3" name="Picture 4" descr="Black City tab">
          <a:extLst>
            <a:ext uri="{FF2B5EF4-FFF2-40B4-BE49-F238E27FC236}">
              <a16:creationId xmlns:a16="http://schemas.microsoft.com/office/drawing/2014/main" id="{F5D2EEA8-63E7-4C28-81F8-37B149BB5A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7700" y="190500"/>
          <a:ext cx="2495550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22225</xdr:colOff>
      <xdr:row>1</xdr:row>
      <xdr:rowOff>3175</xdr:rowOff>
    </xdr:from>
    <xdr:to>
      <xdr:col>3</xdr:col>
      <xdr:colOff>584200</xdr:colOff>
      <xdr:row>6</xdr:row>
      <xdr:rowOff>0</xdr:rowOff>
    </xdr:to>
    <xdr:pic>
      <xdr:nvPicPr>
        <xdr:cNvPr id="4" name="Picture 10" descr="Black City tab">
          <a:extLst>
            <a:ext uri="{FF2B5EF4-FFF2-40B4-BE49-F238E27FC236}">
              <a16:creationId xmlns:a16="http://schemas.microsoft.com/office/drawing/2014/main" id="{9BB89E72-7BB5-4EF9-AED0-4BAE13A5B3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9925" y="165100"/>
          <a:ext cx="2495550" cy="806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1</xdr:row>
      <xdr:rowOff>12700</xdr:rowOff>
    </xdr:from>
    <xdr:to>
      <xdr:col>3</xdr:col>
      <xdr:colOff>680884</xdr:colOff>
      <xdr:row>6</xdr:row>
      <xdr:rowOff>0</xdr:rowOff>
    </xdr:to>
    <xdr:pic>
      <xdr:nvPicPr>
        <xdr:cNvPr id="2" name="Picture 4" descr="Black City tab">
          <a:extLst>
            <a:ext uri="{FF2B5EF4-FFF2-40B4-BE49-F238E27FC236}">
              <a16:creationId xmlns:a16="http://schemas.microsoft.com/office/drawing/2014/main" id="{877B1FF1-885A-4AAE-8364-D112A8F4CB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5800" y="174625"/>
          <a:ext cx="2576359" cy="796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41275</xdr:colOff>
      <xdr:row>1</xdr:row>
      <xdr:rowOff>3175</xdr:rowOff>
    </xdr:from>
    <xdr:to>
      <xdr:col>3</xdr:col>
      <xdr:colOff>596900</xdr:colOff>
      <xdr:row>6</xdr:row>
      <xdr:rowOff>0</xdr:rowOff>
    </xdr:to>
    <xdr:pic>
      <xdr:nvPicPr>
        <xdr:cNvPr id="2" name="Picture 5" descr="Black City tab">
          <a:extLst>
            <a:ext uri="{FF2B5EF4-FFF2-40B4-BE49-F238E27FC236}">
              <a16:creationId xmlns:a16="http://schemas.microsoft.com/office/drawing/2014/main" id="{54A266AD-1962-4A6E-B7D2-C7C90C08BD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8975" y="165100"/>
          <a:ext cx="2546350" cy="806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25400</xdr:colOff>
      <xdr:row>1</xdr:row>
      <xdr:rowOff>12700</xdr:rowOff>
    </xdr:from>
    <xdr:to>
      <xdr:col>3</xdr:col>
      <xdr:colOff>511175</xdr:colOff>
      <xdr:row>6</xdr:row>
      <xdr:rowOff>0</xdr:rowOff>
    </xdr:to>
    <xdr:pic>
      <xdr:nvPicPr>
        <xdr:cNvPr id="2" name="Picture 4" descr="Black City tab">
          <a:extLst>
            <a:ext uri="{FF2B5EF4-FFF2-40B4-BE49-F238E27FC236}">
              <a16:creationId xmlns:a16="http://schemas.microsoft.com/office/drawing/2014/main" id="{40934EA1-2F26-4317-A505-BBAAE31164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5000" y="174625"/>
          <a:ext cx="2495550" cy="796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1</xdr:row>
      <xdr:rowOff>0</xdr:rowOff>
    </xdr:from>
    <xdr:to>
      <xdr:col>3</xdr:col>
      <xdr:colOff>558800</xdr:colOff>
      <xdr:row>5</xdr:row>
      <xdr:rowOff>161925</xdr:rowOff>
    </xdr:to>
    <xdr:pic>
      <xdr:nvPicPr>
        <xdr:cNvPr id="2" name="Picture 5" descr="Black City tab">
          <a:extLst>
            <a:ext uri="{FF2B5EF4-FFF2-40B4-BE49-F238E27FC236}">
              <a16:creationId xmlns:a16="http://schemas.microsoft.com/office/drawing/2014/main" id="{0FA27C12-95BA-47C4-BAE3-4AB4226E79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14375" y="161925"/>
          <a:ext cx="2482850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38100</xdr:rowOff>
    </xdr:from>
    <xdr:to>
      <xdr:col>3</xdr:col>
      <xdr:colOff>485775</xdr:colOff>
      <xdr:row>6</xdr:row>
      <xdr:rowOff>0</xdr:rowOff>
    </xdr:to>
    <xdr:pic>
      <xdr:nvPicPr>
        <xdr:cNvPr id="2" name="Picture 4" descr="Black City tab">
          <a:extLst>
            <a:ext uri="{FF2B5EF4-FFF2-40B4-BE49-F238E27FC236}">
              <a16:creationId xmlns:a16="http://schemas.microsoft.com/office/drawing/2014/main" id="{96640D2F-20E2-4C34-A9FD-F1FC350E12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7700" y="200025"/>
          <a:ext cx="2495550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1</xdr:row>
      <xdr:rowOff>3175</xdr:rowOff>
    </xdr:from>
    <xdr:to>
      <xdr:col>3</xdr:col>
      <xdr:colOff>638175</xdr:colOff>
      <xdr:row>6</xdr:row>
      <xdr:rowOff>31750</xdr:rowOff>
    </xdr:to>
    <xdr:pic>
      <xdr:nvPicPr>
        <xdr:cNvPr id="2" name="Picture 4" descr="Black City tab">
          <a:extLst>
            <a:ext uri="{FF2B5EF4-FFF2-40B4-BE49-F238E27FC236}">
              <a16:creationId xmlns:a16="http://schemas.microsoft.com/office/drawing/2014/main" id="{4C5C6AF7-60E3-45B8-AE34-4942B9FB0D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95325" y="165100"/>
          <a:ext cx="2495550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12700</xdr:colOff>
      <xdr:row>1</xdr:row>
      <xdr:rowOff>0</xdr:rowOff>
    </xdr:from>
    <xdr:to>
      <xdr:col>3</xdr:col>
      <xdr:colOff>603250</xdr:colOff>
      <xdr:row>6</xdr:row>
      <xdr:rowOff>0</xdr:rowOff>
    </xdr:to>
    <xdr:pic>
      <xdr:nvPicPr>
        <xdr:cNvPr id="3" name="Picture 4" descr="Black City tab">
          <a:extLst>
            <a:ext uri="{FF2B5EF4-FFF2-40B4-BE49-F238E27FC236}">
              <a16:creationId xmlns:a16="http://schemas.microsoft.com/office/drawing/2014/main" id="{E87F2F40-AB0F-4B97-9848-661F91F8BF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0400" y="161925"/>
          <a:ext cx="2495550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38100</xdr:rowOff>
    </xdr:from>
    <xdr:to>
      <xdr:col>3</xdr:col>
      <xdr:colOff>590550</xdr:colOff>
      <xdr:row>5</xdr:row>
      <xdr:rowOff>152400</xdr:rowOff>
    </xdr:to>
    <xdr:pic>
      <xdr:nvPicPr>
        <xdr:cNvPr id="2" name="Picture 4" descr="Black City tab">
          <a:extLst>
            <a:ext uri="{FF2B5EF4-FFF2-40B4-BE49-F238E27FC236}">
              <a16:creationId xmlns:a16="http://schemas.microsoft.com/office/drawing/2014/main" id="{27E667CA-BDAD-412C-AE1B-6FA1F674AD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00025"/>
          <a:ext cx="249555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63500</xdr:colOff>
      <xdr:row>1</xdr:row>
      <xdr:rowOff>25400</xdr:rowOff>
    </xdr:from>
    <xdr:to>
      <xdr:col>3</xdr:col>
      <xdr:colOff>654050</xdr:colOff>
      <xdr:row>6</xdr:row>
      <xdr:rowOff>25400</xdr:rowOff>
    </xdr:to>
    <xdr:pic>
      <xdr:nvPicPr>
        <xdr:cNvPr id="4" name="Picture 5" descr="Black City tab">
          <a:extLst>
            <a:ext uri="{FF2B5EF4-FFF2-40B4-BE49-F238E27FC236}">
              <a16:creationId xmlns:a16="http://schemas.microsoft.com/office/drawing/2014/main" id="{53780ED1-4FE9-4C49-BAAF-D35EA325DB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11200" y="187325"/>
          <a:ext cx="2495550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12700</xdr:colOff>
      <xdr:row>0</xdr:row>
      <xdr:rowOff>50800</xdr:rowOff>
    </xdr:from>
    <xdr:to>
      <xdr:col>3</xdr:col>
      <xdr:colOff>603250</xdr:colOff>
      <xdr:row>5</xdr:row>
      <xdr:rowOff>0</xdr:rowOff>
    </xdr:to>
    <xdr:pic>
      <xdr:nvPicPr>
        <xdr:cNvPr id="4" name="Picture 4" descr="Black City tab">
          <a:extLst>
            <a:ext uri="{FF2B5EF4-FFF2-40B4-BE49-F238E27FC236}">
              <a16:creationId xmlns:a16="http://schemas.microsoft.com/office/drawing/2014/main" id="{F05C48F7-3804-4BFA-97C8-DF502B6058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55650" y="50800"/>
          <a:ext cx="2495550" cy="758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596900</xdr:colOff>
      <xdr:row>0</xdr:row>
      <xdr:rowOff>0</xdr:rowOff>
    </xdr:from>
    <xdr:to>
      <xdr:col>3</xdr:col>
      <xdr:colOff>539750</xdr:colOff>
      <xdr:row>0</xdr:row>
      <xdr:rowOff>0</xdr:rowOff>
    </xdr:to>
    <xdr:pic>
      <xdr:nvPicPr>
        <xdr:cNvPr id="2" name="Picture 4" descr="Black City tab">
          <a:extLst>
            <a:ext uri="{FF2B5EF4-FFF2-40B4-BE49-F238E27FC236}">
              <a16:creationId xmlns:a16="http://schemas.microsoft.com/office/drawing/2014/main" id="{00000000-0008-0000-3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6900" y="38100"/>
          <a:ext cx="2495550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25400</xdr:colOff>
      <xdr:row>1</xdr:row>
      <xdr:rowOff>25400</xdr:rowOff>
    </xdr:from>
    <xdr:to>
      <xdr:col>3</xdr:col>
      <xdr:colOff>615950</xdr:colOff>
      <xdr:row>5</xdr:row>
      <xdr:rowOff>152400</xdr:rowOff>
    </xdr:to>
    <xdr:pic>
      <xdr:nvPicPr>
        <xdr:cNvPr id="3" name="Picture 4" descr="Black City tab">
          <a:extLst>
            <a:ext uri="{FF2B5EF4-FFF2-40B4-BE49-F238E27FC236}">
              <a16:creationId xmlns:a16="http://schemas.microsoft.com/office/drawing/2014/main" id="{6ABAB1E0-9D9B-46EE-B6DF-0D461AF5FC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3100" y="187325"/>
          <a:ext cx="2533650" cy="774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12700</xdr:colOff>
      <xdr:row>1</xdr:row>
      <xdr:rowOff>25400</xdr:rowOff>
    </xdr:from>
    <xdr:to>
      <xdr:col>3</xdr:col>
      <xdr:colOff>498475</xdr:colOff>
      <xdr:row>6</xdr:row>
      <xdr:rowOff>0</xdr:rowOff>
    </xdr:to>
    <xdr:pic>
      <xdr:nvPicPr>
        <xdr:cNvPr id="3" name="Picture 4" descr="Black City tab">
          <a:extLst>
            <a:ext uri="{FF2B5EF4-FFF2-40B4-BE49-F238E27FC236}">
              <a16:creationId xmlns:a16="http://schemas.microsoft.com/office/drawing/2014/main" id="{D04F1634-F18E-41EF-B550-087F8A24FF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0400" y="187325"/>
          <a:ext cx="2495550" cy="784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12700</xdr:colOff>
      <xdr:row>1</xdr:row>
      <xdr:rowOff>25400</xdr:rowOff>
    </xdr:from>
    <xdr:to>
      <xdr:col>3</xdr:col>
      <xdr:colOff>555625</xdr:colOff>
      <xdr:row>6</xdr:row>
      <xdr:rowOff>0</xdr:rowOff>
    </xdr:to>
    <xdr:pic>
      <xdr:nvPicPr>
        <xdr:cNvPr id="3" name="Picture 24" descr="Black City tab">
          <a:extLst>
            <a:ext uri="{FF2B5EF4-FFF2-40B4-BE49-F238E27FC236}">
              <a16:creationId xmlns:a16="http://schemas.microsoft.com/office/drawing/2014/main" id="{160E1A37-7E22-4241-B366-8B5A19773C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0400" y="187325"/>
          <a:ext cx="2495550" cy="784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142875</xdr:rowOff>
    </xdr:from>
    <xdr:to>
      <xdr:col>3</xdr:col>
      <xdr:colOff>638175</xdr:colOff>
      <xdr:row>6</xdr:row>
      <xdr:rowOff>6350</xdr:rowOff>
    </xdr:to>
    <xdr:pic>
      <xdr:nvPicPr>
        <xdr:cNvPr id="3" name="Picture 4" descr="Black City tab">
          <a:extLst>
            <a:ext uri="{FF2B5EF4-FFF2-40B4-BE49-F238E27FC236}">
              <a16:creationId xmlns:a16="http://schemas.microsoft.com/office/drawing/2014/main" id="{C62AF53D-C6F6-4797-A411-5B04213873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95325" y="142875"/>
          <a:ext cx="2495550" cy="835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0</xdr:row>
      <xdr:rowOff>142875</xdr:rowOff>
    </xdr:from>
    <xdr:to>
      <xdr:col>3</xdr:col>
      <xdr:colOff>600075</xdr:colOff>
      <xdr:row>5</xdr:row>
      <xdr:rowOff>171450</xdr:rowOff>
    </xdr:to>
    <xdr:pic>
      <xdr:nvPicPr>
        <xdr:cNvPr id="2" name="Picture 4" descr="Black City tab">
          <a:extLst>
            <a:ext uri="{FF2B5EF4-FFF2-40B4-BE49-F238E27FC236}">
              <a16:creationId xmlns:a16="http://schemas.microsoft.com/office/drawing/2014/main" id="{0B687C2F-F1DB-4B46-AAD8-0EBD4F10B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57225" y="142875"/>
          <a:ext cx="249555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34925</xdr:colOff>
      <xdr:row>31</xdr:row>
      <xdr:rowOff>104775</xdr:rowOff>
    </xdr:from>
    <xdr:to>
      <xdr:col>3</xdr:col>
      <xdr:colOff>625475</xdr:colOff>
      <xdr:row>36</xdr:row>
      <xdr:rowOff>133350</xdr:rowOff>
    </xdr:to>
    <xdr:pic>
      <xdr:nvPicPr>
        <xdr:cNvPr id="3" name="Picture 4" descr="Black City tab">
          <a:extLst>
            <a:ext uri="{FF2B5EF4-FFF2-40B4-BE49-F238E27FC236}">
              <a16:creationId xmlns:a16="http://schemas.microsoft.com/office/drawing/2014/main" id="{971BD2BF-593E-45C1-919F-58AE694E54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2625" y="10629900"/>
          <a:ext cx="2495550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63500</xdr:rowOff>
    </xdr:from>
    <xdr:to>
      <xdr:col>3</xdr:col>
      <xdr:colOff>504825</xdr:colOff>
      <xdr:row>6</xdr:row>
      <xdr:rowOff>0</xdr:rowOff>
    </xdr:to>
    <xdr:pic>
      <xdr:nvPicPr>
        <xdr:cNvPr id="2" name="Picture 5" descr="Black City tab">
          <a:extLst>
            <a:ext uri="{FF2B5EF4-FFF2-40B4-BE49-F238E27FC236}">
              <a16:creationId xmlns:a16="http://schemas.microsoft.com/office/drawing/2014/main" id="{A67A0428-7F50-4049-8C30-759A2F5299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7700" y="225425"/>
          <a:ext cx="2495550" cy="74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584200</xdr:colOff>
      <xdr:row>0</xdr:row>
      <xdr:rowOff>0</xdr:rowOff>
    </xdr:from>
    <xdr:to>
      <xdr:col>3</xdr:col>
      <xdr:colOff>450850</xdr:colOff>
      <xdr:row>0</xdr:row>
      <xdr:rowOff>0</xdr:rowOff>
    </xdr:to>
    <xdr:pic>
      <xdr:nvPicPr>
        <xdr:cNvPr id="3" name="Picture 4" descr="Black City tab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4200" y="15875"/>
          <a:ext cx="2495550" cy="793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584200</xdr:colOff>
      <xdr:row>0</xdr:row>
      <xdr:rowOff>0</xdr:rowOff>
    </xdr:from>
    <xdr:to>
      <xdr:col>3</xdr:col>
      <xdr:colOff>450850</xdr:colOff>
      <xdr:row>0</xdr:row>
      <xdr:rowOff>0</xdr:rowOff>
    </xdr:to>
    <xdr:pic>
      <xdr:nvPicPr>
        <xdr:cNvPr id="4" name="Picture 4" descr="Black City tab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4200" y="177800"/>
          <a:ext cx="2533650" cy="793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584200</xdr:colOff>
      <xdr:row>0</xdr:row>
      <xdr:rowOff>0</xdr:rowOff>
    </xdr:from>
    <xdr:to>
      <xdr:col>3</xdr:col>
      <xdr:colOff>450850</xdr:colOff>
      <xdr:row>0</xdr:row>
      <xdr:rowOff>0</xdr:rowOff>
    </xdr:to>
    <xdr:pic>
      <xdr:nvPicPr>
        <xdr:cNvPr id="5" name="Picture 4" descr="Black City tab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4200" y="177800"/>
          <a:ext cx="2533650" cy="793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584200</xdr:colOff>
      <xdr:row>1</xdr:row>
      <xdr:rowOff>15875</xdr:rowOff>
    </xdr:from>
    <xdr:to>
      <xdr:col>3</xdr:col>
      <xdr:colOff>450850</xdr:colOff>
      <xdr:row>6</xdr:row>
      <xdr:rowOff>0</xdr:rowOff>
    </xdr:to>
    <xdr:pic>
      <xdr:nvPicPr>
        <xdr:cNvPr id="6" name="Picture 4" descr="Black City tab">
          <a:extLst>
            <a:ext uri="{FF2B5EF4-FFF2-40B4-BE49-F238E27FC236}">
              <a16:creationId xmlns:a16="http://schemas.microsoft.com/office/drawing/2014/main" id="{1C415254-F6EF-4BD6-A135-B49B2BE53D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4200" y="177800"/>
          <a:ext cx="2533650" cy="793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596900</xdr:colOff>
      <xdr:row>0</xdr:row>
      <xdr:rowOff>0</xdr:rowOff>
    </xdr:from>
    <xdr:to>
      <xdr:col>3</xdr:col>
      <xdr:colOff>577850</xdr:colOff>
      <xdr:row>0</xdr:row>
      <xdr:rowOff>0</xdr:rowOff>
    </xdr:to>
    <xdr:pic>
      <xdr:nvPicPr>
        <xdr:cNvPr id="2" name="Picture 4" descr="Black City tab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6900" y="50800"/>
          <a:ext cx="2495550" cy="758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596900</xdr:colOff>
      <xdr:row>0</xdr:row>
      <xdr:rowOff>0</xdr:rowOff>
    </xdr:from>
    <xdr:to>
      <xdr:col>3</xdr:col>
      <xdr:colOff>577850</xdr:colOff>
      <xdr:row>0</xdr:row>
      <xdr:rowOff>0</xdr:rowOff>
    </xdr:to>
    <xdr:pic>
      <xdr:nvPicPr>
        <xdr:cNvPr id="3" name="Picture 4" descr="Black City tab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6900" y="212725"/>
          <a:ext cx="2533650" cy="758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596900</xdr:colOff>
      <xdr:row>1</xdr:row>
      <xdr:rowOff>50800</xdr:rowOff>
    </xdr:from>
    <xdr:to>
      <xdr:col>3</xdr:col>
      <xdr:colOff>577850</xdr:colOff>
      <xdr:row>6</xdr:row>
      <xdr:rowOff>0</xdr:rowOff>
    </xdr:to>
    <xdr:pic>
      <xdr:nvPicPr>
        <xdr:cNvPr id="4" name="Picture 4" descr="Black City tab">
          <a:extLst>
            <a:ext uri="{FF2B5EF4-FFF2-40B4-BE49-F238E27FC236}">
              <a16:creationId xmlns:a16="http://schemas.microsoft.com/office/drawing/2014/main" id="{4318CA45-8AD9-42BF-9E1F-FDC02ECFF5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6900" y="212725"/>
          <a:ext cx="2533650" cy="758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50800</xdr:rowOff>
    </xdr:from>
    <xdr:to>
      <xdr:col>3</xdr:col>
      <xdr:colOff>590550</xdr:colOff>
      <xdr:row>6</xdr:row>
      <xdr:rowOff>0</xdr:rowOff>
    </xdr:to>
    <xdr:pic>
      <xdr:nvPicPr>
        <xdr:cNvPr id="2" name="Picture 5" descr="Black City tab">
          <a:extLst>
            <a:ext uri="{FF2B5EF4-FFF2-40B4-BE49-F238E27FC236}">
              <a16:creationId xmlns:a16="http://schemas.microsoft.com/office/drawing/2014/main" id="{C20C258D-DE14-4841-BC51-432D1CBBFA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7700" y="212725"/>
          <a:ext cx="2495550" cy="758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3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4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5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6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7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8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39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40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41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42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43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44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45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46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47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48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49.bin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0.xml"/><Relationship Id="rId1" Type="http://schemas.openxmlformats.org/officeDocument/2006/relationships/printerSettings" Target="../printerSettings/printerSettings50.bin"/></Relationships>
</file>

<file path=xl/worksheets/_rels/sheet5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1.xml"/><Relationship Id="rId1" Type="http://schemas.openxmlformats.org/officeDocument/2006/relationships/printerSettings" Target="../printerSettings/printerSettings51.bin"/></Relationships>
</file>

<file path=xl/worksheets/_rels/sheet5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2.xml"/><Relationship Id="rId1" Type="http://schemas.openxmlformats.org/officeDocument/2006/relationships/printerSettings" Target="../printerSettings/printerSettings52.bin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3.xml"/><Relationship Id="rId1" Type="http://schemas.openxmlformats.org/officeDocument/2006/relationships/printerSettings" Target="../printerSettings/printerSettings53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4.xml"/><Relationship Id="rId1" Type="http://schemas.openxmlformats.org/officeDocument/2006/relationships/printerSettings" Target="../printerSettings/printerSettings54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5.xml"/><Relationship Id="rId1" Type="http://schemas.openxmlformats.org/officeDocument/2006/relationships/printerSettings" Target="../printerSettings/printerSettings55.bin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6.xml"/><Relationship Id="rId1" Type="http://schemas.openxmlformats.org/officeDocument/2006/relationships/printerSettings" Target="../printerSettings/printerSettings56.bin"/></Relationships>
</file>

<file path=xl/worksheets/_rels/sheet5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7.xml"/><Relationship Id="rId1" Type="http://schemas.openxmlformats.org/officeDocument/2006/relationships/printerSettings" Target="../printerSettings/printerSettings57.bin"/></Relationships>
</file>

<file path=xl/worksheets/_rels/sheet5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8.xml"/><Relationship Id="rId1" Type="http://schemas.openxmlformats.org/officeDocument/2006/relationships/printerSettings" Target="../printerSettings/printerSettings58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7:Q29"/>
  <sheetViews>
    <sheetView showGridLines="0" zoomScale="75" zoomScaleNormal="75" workbookViewId="0">
      <selection activeCell="A24" sqref="A24"/>
    </sheetView>
  </sheetViews>
  <sheetFormatPr defaultRowHeight="15" x14ac:dyDescent="0.25"/>
  <cols>
    <col min="1" max="1" width="9.7109375" customWidth="1"/>
    <col min="2" max="2" width="15.85546875" customWidth="1"/>
    <col min="3" max="4" width="12.7109375" customWidth="1"/>
    <col min="5" max="5" width="25.7109375" customWidth="1"/>
    <col min="6" max="6" width="31" customWidth="1"/>
    <col min="7" max="7" width="9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17" ht="18" x14ac:dyDescent="0.25">
      <c r="B7" s="166" t="s">
        <v>0</v>
      </c>
      <c r="C7" s="166"/>
      <c r="D7" s="166"/>
    </row>
    <row r="8" spans="2:17" ht="16.5" x14ac:dyDescent="0.25">
      <c r="B8" s="1"/>
    </row>
    <row r="9" spans="2:17" s="6" customFormat="1" ht="15.75" x14ac:dyDescent="0.25">
      <c r="B9" s="2" t="s">
        <v>1</v>
      </c>
      <c r="C9" s="2"/>
      <c r="D9" s="3" t="s">
        <v>2</v>
      </c>
      <c r="E9" s="4"/>
      <c r="F9" s="5"/>
      <c r="G9" s="5"/>
      <c r="K9" s="5"/>
      <c r="L9" s="5"/>
      <c r="M9" s="5"/>
    </row>
    <row r="10" spans="2:17" s="6" customFormat="1" ht="15.75" x14ac:dyDescent="0.25">
      <c r="B10" s="2" t="s">
        <v>3</v>
      </c>
      <c r="C10" s="2"/>
      <c r="D10" s="7" t="s">
        <v>4</v>
      </c>
      <c r="E10" s="8"/>
      <c r="F10" s="5"/>
      <c r="G10" s="5"/>
      <c r="K10" s="5"/>
      <c r="L10" s="5"/>
      <c r="M10" s="5"/>
    </row>
    <row r="11" spans="2:17" s="6" customFormat="1" ht="15.75" x14ac:dyDescent="0.25">
      <c r="B11" s="2"/>
      <c r="C11" s="2"/>
      <c r="D11" s="9"/>
      <c r="E11" s="10"/>
      <c r="F11" s="5"/>
      <c r="G11" s="5"/>
      <c r="K11" s="5"/>
      <c r="L11" s="5"/>
      <c r="M11" s="5"/>
    </row>
    <row r="12" spans="2:17" s="6" customFormat="1" ht="15.75" x14ac:dyDescent="0.25">
      <c r="B12" s="11" t="s">
        <v>5</v>
      </c>
      <c r="C12" s="12"/>
      <c r="D12" s="12"/>
      <c r="Q12" s="13"/>
    </row>
    <row r="13" spans="2:17" s="6" customFormat="1" ht="20.25" x14ac:dyDescent="0.3">
      <c r="B13" s="14"/>
    </row>
    <row r="14" spans="2:17" ht="47.25" x14ac:dyDescent="0.25">
      <c r="B14" s="167" t="s">
        <v>6</v>
      </c>
      <c r="C14" s="167"/>
      <c r="D14" s="167"/>
      <c r="E14" s="15" t="s">
        <v>7</v>
      </c>
      <c r="F14" s="15" t="s">
        <v>8</v>
      </c>
      <c r="G14" s="15" t="s">
        <v>9</v>
      </c>
      <c r="H14" s="15" t="s">
        <v>10</v>
      </c>
      <c r="I14" s="15" t="s">
        <v>11</v>
      </c>
      <c r="J14" s="15" t="s">
        <v>12</v>
      </c>
      <c r="K14" s="15" t="s">
        <v>13</v>
      </c>
      <c r="L14" s="15" t="s">
        <v>14</v>
      </c>
      <c r="M14" s="15" t="s">
        <v>15</v>
      </c>
      <c r="N14" s="16"/>
      <c r="P14" s="17">
        <v>39173</v>
      </c>
    </row>
    <row r="15" spans="2:17" ht="31.5" x14ac:dyDescent="0.25">
      <c r="B15" s="18" t="s">
        <v>16</v>
      </c>
      <c r="C15" s="19" t="s">
        <v>17</v>
      </c>
      <c r="D15" s="19" t="s">
        <v>18</v>
      </c>
      <c r="E15" s="20"/>
      <c r="F15" s="20"/>
      <c r="G15" s="20"/>
      <c r="H15" s="20"/>
      <c r="I15" s="20"/>
      <c r="J15" s="20"/>
      <c r="K15" s="20"/>
      <c r="L15" s="20"/>
      <c r="M15" s="20"/>
      <c r="P15" s="17">
        <v>39203</v>
      </c>
    </row>
    <row r="16" spans="2:17" ht="27" customHeight="1" x14ac:dyDescent="0.25">
      <c r="B16" s="21" t="s">
        <v>19</v>
      </c>
      <c r="C16" s="22"/>
      <c r="D16" s="22"/>
      <c r="E16" s="23" t="s">
        <v>20</v>
      </c>
      <c r="F16" s="24"/>
      <c r="G16" s="24"/>
      <c r="H16" s="24"/>
      <c r="I16" s="24"/>
      <c r="J16" s="24"/>
      <c r="K16" s="24"/>
      <c r="L16" s="25"/>
      <c r="M16" s="26">
        <v>96.12</v>
      </c>
      <c r="P16" s="17">
        <v>39234</v>
      </c>
    </row>
    <row r="17" spans="2:13" ht="27" customHeight="1" x14ac:dyDescent="0.25">
      <c r="B17" s="27"/>
      <c r="C17" s="27"/>
      <c r="D17" s="27"/>
      <c r="E17" s="20"/>
      <c r="F17" s="20" t="s">
        <v>21</v>
      </c>
      <c r="G17" s="24">
        <f>SUM(G16:G16)</f>
        <v>0</v>
      </c>
      <c r="H17" s="24">
        <f>SUM(H16:H16)</f>
        <v>0</v>
      </c>
      <c r="I17" s="24">
        <f>SUM(I16:I16)</f>
        <v>0</v>
      </c>
      <c r="J17" s="24">
        <f>SUM(J16:J16)</f>
        <v>0</v>
      </c>
      <c r="K17" s="25">
        <v>0</v>
      </c>
      <c r="L17" s="25">
        <f>SUM(L16:L16)</f>
        <v>0</v>
      </c>
      <c r="M17" s="25">
        <f>SUM(M16:M16)</f>
        <v>96.12</v>
      </c>
    </row>
    <row r="18" spans="2:13" ht="27" customHeight="1" x14ac:dyDescent="0.25">
      <c r="B18" s="27"/>
      <c r="C18" s="27"/>
      <c r="D18" s="27"/>
      <c r="E18" s="20"/>
      <c r="F18" s="20" t="s">
        <v>22</v>
      </c>
      <c r="G18" s="25">
        <v>0.45</v>
      </c>
      <c r="H18" s="25">
        <v>0.24</v>
      </c>
      <c r="I18" s="25">
        <v>0.2</v>
      </c>
      <c r="J18" s="25">
        <v>0.05</v>
      </c>
      <c r="K18" s="28"/>
      <c r="L18" s="28"/>
      <c r="M18" s="28"/>
    </row>
    <row r="19" spans="2:13" ht="27" customHeight="1" x14ac:dyDescent="0.25">
      <c r="B19" s="27"/>
      <c r="C19" s="27"/>
      <c r="D19" s="27"/>
      <c r="E19" s="20"/>
      <c r="F19" s="20" t="s">
        <v>23</v>
      </c>
      <c r="G19" s="25">
        <f>G17*G18</f>
        <v>0</v>
      </c>
      <c r="H19" s="25">
        <f>H17*H18</f>
        <v>0</v>
      </c>
      <c r="I19" s="25">
        <f>I17*I18</f>
        <v>0</v>
      </c>
      <c r="J19" s="25">
        <f>J17*J18</f>
        <v>0</v>
      </c>
      <c r="K19" s="28"/>
      <c r="L19" s="28"/>
      <c r="M19" s="28"/>
    </row>
    <row r="20" spans="2:13" ht="15.75" x14ac:dyDescent="0.25">
      <c r="B20" s="29"/>
      <c r="C20" s="29"/>
      <c r="D20" s="29"/>
      <c r="E20" s="12"/>
      <c r="F20" s="12"/>
      <c r="G20" s="12"/>
      <c r="H20" s="12"/>
      <c r="I20" s="12"/>
      <c r="J20" s="12"/>
      <c r="K20" s="12"/>
      <c r="L20" s="12"/>
      <c r="M20" s="12"/>
    </row>
    <row r="21" spans="2:13" ht="15.75" x14ac:dyDescent="0.25">
      <c r="B21" s="29"/>
      <c r="C21" s="29"/>
      <c r="D21" s="29"/>
      <c r="E21" s="12"/>
      <c r="F21" s="12"/>
      <c r="G21" s="12"/>
      <c r="H21" s="12"/>
      <c r="I21" s="12"/>
      <c r="J21" s="12"/>
      <c r="K21" s="12"/>
      <c r="L21" s="12"/>
      <c r="M21" s="12"/>
    </row>
    <row r="22" spans="2:13" ht="15.75" x14ac:dyDescent="0.25">
      <c r="B22" s="30" t="s">
        <v>24</v>
      </c>
      <c r="C22" s="30"/>
      <c r="D22" s="29"/>
      <c r="E22" s="12"/>
      <c r="F22" s="12"/>
      <c r="G22" s="12"/>
      <c r="H22" s="12"/>
      <c r="I22" s="12"/>
      <c r="J22" s="12"/>
      <c r="K22" s="12"/>
      <c r="L22" s="12"/>
      <c r="M22" s="12"/>
    </row>
    <row r="23" spans="2:13" ht="15.75" x14ac:dyDescent="0.25">
      <c r="B23" s="29"/>
      <c r="C23" s="29"/>
      <c r="D23" s="29"/>
      <c r="E23" s="12"/>
      <c r="F23" s="12"/>
      <c r="G23" s="12"/>
      <c r="H23" s="12"/>
      <c r="I23" s="12"/>
      <c r="J23" s="12"/>
      <c r="K23" s="12"/>
      <c r="L23" s="12"/>
      <c r="M23" s="12"/>
    </row>
    <row r="24" spans="2:13" ht="47.25" x14ac:dyDescent="0.25">
      <c r="B24" s="167" t="s">
        <v>6</v>
      </c>
      <c r="C24" s="167"/>
      <c r="D24" s="167"/>
      <c r="E24" s="15" t="s">
        <v>7</v>
      </c>
      <c r="F24" s="15" t="s">
        <v>8</v>
      </c>
      <c r="G24" s="15" t="s">
        <v>9</v>
      </c>
      <c r="H24" s="15" t="s">
        <v>10</v>
      </c>
      <c r="I24" s="15" t="s">
        <v>11</v>
      </c>
      <c r="J24" s="15" t="s">
        <v>12</v>
      </c>
      <c r="K24" s="15" t="s">
        <v>13</v>
      </c>
      <c r="L24" s="15" t="s">
        <v>14</v>
      </c>
      <c r="M24" s="15" t="s">
        <v>15</v>
      </c>
    </row>
    <row r="25" spans="2:13" ht="31.5" x14ac:dyDescent="0.25">
      <c r="B25" s="18" t="s">
        <v>16</v>
      </c>
      <c r="C25" s="19" t="s">
        <v>17</v>
      </c>
      <c r="D25" s="19" t="s">
        <v>18</v>
      </c>
      <c r="E25" s="20"/>
      <c r="F25" s="20"/>
      <c r="G25" s="20"/>
      <c r="H25" s="20"/>
      <c r="I25" s="20"/>
      <c r="J25" s="20"/>
      <c r="K25" s="20"/>
      <c r="L25" s="20"/>
      <c r="M25" s="20"/>
    </row>
    <row r="26" spans="2:13" ht="27" customHeight="1" x14ac:dyDescent="0.25">
      <c r="B26" s="31"/>
      <c r="C26" s="22"/>
      <c r="D26" s="22"/>
      <c r="E26" s="23"/>
      <c r="F26" s="24"/>
      <c r="G26" s="24"/>
      <c r="H26" s="24"/>
      <c r="I26" s="24"/>
      <c r="J26" s="24"/>
      <c r="K26" s="24"/>
      <c r="L26" s="25"/>
      <c r="M26" s="24"/>
    </row>
    <row r="27" spans="2:13" ht="27" customHeight="1" x14ac:dyDescent="0.25">
      <c r="B27" s="27"/>
      <c r="C27" s="27"/>
      <c r="D27" s="27"/>
      <c r="E27" s="20"/>
      <c r="F27" s="20" t="s">
        <v>21</v>
      </c>
      <c r="G27" s="24">
        <f>SUM(G26:G26)</f>
        <v>0</v>
      </c>
      <c r="H27" s="24">
        <f>SUM(H26:H26)</f>
        <v>0</v>
      </c>
      <c r="I27" s="24">
        <f>SUM(I26:I26)</f>
        <v>0</v>
      </c>
      <c r="J27" s="24">
        <f>SUM(J26:J26)</f>
        <v>0</v>
      </c>
      <c r="K27" s="25">
        <v>0</v>
      </c>
      <c r="L27" s="25">
        <f>SUM(L26:L26)</f>
        <v>0</v>
      </c>
      <c r="M27" s="25">
        <f>SUM(M26:M26)</f>
        <v>0</v>
      </c>
    </row>
    <row r="28" spans="2:13" ht="27" customHeight="1" x14ac:dyDescent="0.25">
      <c r="B28" s="27"/>
      <c r="C28" s="27"/>
      <c r="D28" s="27"/>
      <c r="E28" s="20"/>
      <c r="F28" s="20" t="s">
        <v>22</v>
      </c>
      <c r="G28" s="25">
        <v>0.45</v>
      </c>
      <c r="H28" s="25">
        <v>0.24</v>
      </c>
      <c r="I28" s="25">
        <v>0.2</v>
      </c>
      <c r="J28" s="25">
        <v>0.05</v>
      </c>
      <c r="K28" s="28"/>
      <c r="L28" s="28"/>
      <c r="M28" s="28"/>
    </row>
    <row r="29" spans="2:13" ht="27" customHeight="1" x14ac:dyDescent="0.25">
      <c r="B29" s="27"/>
      <c r="C29" s="27"/>
      <c r="D29" s="27"/>
      <c r="E29" s="20"/>
      <c r="F29" s="20" t="s">
        <v>23</v>
      </c>
      <c r="G29" s="25">
        <f>G27*G28</f>
        <v>0</v>
      </c>
      <c r="H29" s="25">
        <f>H27*H28</f>
        <v>0</v>
      </c>
      <c r="I29" s="25">
        <f>I27*I28</f>
        <v>0</v>
      </c>
      <c r="J29" s="25">
        <f>J27*J28</f>
        <v>0</v>
      </c>
      <c r="K29" s="28"/>
      <c r="L29" s="28"/>
      <c r="M29" s="28"/>
    </row>
  </sheetData>
  <mergeCells count="3">
    <mergeCell ref="B7:D7"/>
    <mergeCell ref="B14:D14"/>
    <mergeCell ref="B24:D24"/>
  </mergeCells>
  <pageMargins left="0.70866141732283472" right="0.70866141732283472" top="0.74803149606299213" bottom="0.74803149606299213" header="0.31496062992125984" footer="0.31496062992125984"/>
  <pageSetup paperSize="9" scale="66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7:P30"/>
  <sheetViews>
    <sheetView showGridLines="0" zoomScale="75" zoomScaleNormal="75" workbookViewId="0">
      <selection activeCell="O17" sqref="O17"/>
    </sheetView>
  </sheetViews>
  <sheetFormatPr defaultRowHeight="15" x14ac:dyDescent="0.25"/>
  <cols>
    <col min="1" max="1" width="9.7109375" customWidth="1"/>
    <col min="2" max="2" width="15.85546875" customWidth="1"/>
    <col min="3" max="4" width="12.7109375" customWidth="1"/>
    <col min="5" max="5" width="25.7109375" customWidth="1"/>
    <col min="6" max="6" width="31" customWidth="1"/>
    <col min="7" max="7" width="9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16" ht="18" x14ac:dyDescent="0.25">
      <c r="B7" s="166" t="s">
        <v>0</v>
      </c>
      <c r="C7" s="166"/>
      <c r="D7" s="166"/>
    </row>
    <row r="8" spans="2:16" ht="16.5" x14ac:dyDescent="0.25">
      <c r="B8" s="1"/>
    </row>
    <row r="9" spans="2:16" s="36" customFormat="1" ht="15.75" x14ac:dyDescent="0.25">
      <c r="B9" s="32" t="s">
        <v>1</v>
      </c>
      <c r="C9" s="32"/>
      <c r="D9" s="33" t="s">
        <v>67</v>
      </c>
      <c r="E9" s="34"/>
      <c r="F9" s="34"/>
      <c r="G9" s="35"/>
      <c r="K9" s="35"/>
      <c r="L9" s="35"/>
      <c r="M9" s="35"/>
    </row>
    <row r="10" spans="2:16" s="36" customFormat="1" ht="15.75" x14ac:dyDescent="0.25">
      <c r="B10" s="32" t="s">
        <v>3</v>
      </c>
      <c r="C10" s="32"/>
      <c r="D10" s="46" t="s">
        <v>68</v>
      </c>
      <c r="E10" s="47"/>
      <c r="F10" s="47"/>
      <c r="G10" s="35"/>
      <c r="K10" s="35"/>
      <c r="L10" s="35"/>
      <c r="M10" s="35"/>
    </row>
    <row r="11" spans="2:16" s="36" customFormat="1" ht="15.75" x14ac:dyDescent="0.25">
      <c r="B11" s="32"/>
      <c r="C11" s="32"/>
      <c r="D11" s="37"/>
      <c r="E11" s="38"/>
      <c r="F11" s="38"/>
      <c r="G11" s="35"/>
      <c r="K11" s="35"/>
      <c r="L11" s="35"/>
      <c r="M11" s="35"/>
    </row>
    <row r="12" spans="2:16" s="36" customFormat="1" ht="15.75" x14ac:dyDescent="0.25">
      <c r="B12" s="11" t="s">
        <v>5</v>
      </c>
      <c r="C12" s="12"/>
      <c r="D12" s="37"/>
      <c r="E12" s="38"/>
      <c r="F12" s="38"/>
      <c r="G12" s="35"/>
      <c r="K12" s="35"/>
      <c r="L12" s="35"/>
      <c r="M12" s="35"/>
    </row>
    <row r="13" spans="2:16" s="36" customFormat="1" ht="14.25" x14ac:dyDescent="0.2"/>
    <row r="14" spans="2:16" ht="47.25" x14ac:dyDescent="0.25">
      <c r="B14" s="168" t="s">
        <v>6</v>
      </c>
      <c r="C14" s="169"/>
      <c r="D14" s="170"/>
      <c r="E14" s="15" t="s">
        <v>7</v>
      </c>
      <c r="F14" s="15" t="s">
        <v>8</v>
      </c>
      <c r="G14" s="15" t="s">
        <v>9</v>
      </c>
      <c r="H14" s="15" t="s">
        <v>10</v>
      </c>
      <c r="I14" s="15" t="s">
        <v>11</v>
      </c>
      <c r="J14" s="15" t="s">
        <v>12</v>
      </c>
      <c r="K14" s="15" t="s">
        <v>13</v>
      </c>
      <c r="L14" s="15" t="s">
        <v>14</v>
      </c>
      <c r="M14" s="15" t="s">
        <v>15</v>
      </c>
      <c r="N14" s="16"/>
      <c r="P14" s="17">
        <v>39173</v>
      </c>
    </row>
    <row r="15" spans="2:16" ht="31.5" x14ac:dyDescent="0.25">
      <c r="B15" s="40" t="s">
        <v>16</v>
      </c>
      <c r="C15" s="41" t="s">
        <v>17</v>
      </c>
      <c r="D15" s="41" t="s">
        <v>18</v>
      </c>
      <c r="E15" s="20"/>
      <c r="F15" s="20"/>
      <c r="G15" s="20"/>
      <c r="H15" s="20"/>
      <c r="I15" s="20"/>
      <c r="J15" s="20"/>
      <c r="K15" s="20"/>
      <c r="L15" s="20"/>
      <c r="M15" s="20"/>
      <c r="P15" s="17">
        <v>39203</v>
      </c>
    </row>
    <row r="16" spans="2:16" ht="30.75" x14ac:dyDescent="0.25">
      <c r="B16" s="73">
        <v>42584</v>
      </c>
      <c r="C16" s="24"/>
      <c r="D16" s="24"/>
      <c r="E16" s="23" t="s">
        <v>31</v>
      </c>
      <c r="F16" s="24"/>
      <c r="G16" s="24"/>
      <c r="H16" s="24"/>
      <c r="I16" s="24"/>
      <c r="J16" s="24"/>
      <c r="K16" s="24"/>
      <c r="L16" s="25">
        <v>630</v>
      </c>
      <c r="M16" s="24"/>
      <c r="P16" s="17">
        <v>39234</v>
      </c>
    </row>
    <row r="17" spans="2:16" ht="27" customHeight="1" x14ac:dyDescent="0.25">
      <c r="B17" s="73" t="s">
        <v>29</v>
      </c>
      <c r="C17" s="24"/>
      <c r="D17" s="24"/>
      <c r="E17" s="23" t="s">
        <v>20</v>
      </c>
      <c r="F17" s="24"/>
      <c r="G17" s="24"/>
      <c r="H17" s="24"/>
      <c r="I17" s="24"/>
      <c r="J17" s="24"/>
      <c r="K17" s="24"/>
      <c r="L17" s="25"/>
      <c r="M17" s="26">
        <v>186.63</v>
      </c>
      <c r="P17" s="17"/>
    </row>
    <row r="18" spans="2:16" ht="27" customHeight="1" x14ac:dyDescent="0.25">
      <c r="B18" s="43"/>
      <c r="C18" s="20"/>
      <c r="D18" s="20"/>
      <c r="E18" s="20"/>
      <c r="F18" s="20" t="s">
        <v>21</v>
      </c>
      <c r="G18" s="24">
        <f>SUM(G16:G16)</f>
        <v>0</v>
      </c>
      <c r="H18" s="24">
        <f>SUM(H16:H16)</f>
        <v>0</v>
      </c>
      <c r="I18" s="24">
        <f>SUM(I16:I16)</f>
        <v>0</v>
      </c>
      <c r="J18" s="24">
        <f>SUM(J16:J16)</f>
        <v>0</v>
      </c>
      <c r="K18" s="25">
        <f>SUM(K16:K16)</f>
        <v>0</v>
      </c>
      <c r="L18" s="25">
        <f>SUM(L16)</f>
        <v>630</v>
      </c>
      <c r="M18" s="25">
        <f>SUM(M16:M17)</f>
        <v>186.63</v>
      </c>
    </row>
    <row r="19" spans="2:16" ht="27" customHeight="1" x14ac:dyDescent="0.25">
      <c r="B19" s="43"/>
      <c r="C19" s="20"/>
      <c r="D19" s="20"/>
      <c r="E19" s="20"/>
      <c r="F19" s="20" t="s">
        <v>22</v>
      </c>
      <c r="G19" s="25">
        <v>0.45</v>
      </c>
      <c r="H19" s="25">
        <v>0.24</v>
      </c>
      <c r="I19" s="25">
        <v>0.2</v>
      </c>
      <c r="J19" s="25">
        <v>0.05</v>
      </c>
      <c r="K19" s="28"/>
      <c r="L19" s="28"/>
      <c r="M19" s="28"/>
    </row>
    <row r="20" spans="2:16" ht="27" customHeight="1" x14ac:dyDescent="0.25">
      <c r="B20" s="43"/>
      <c r="C20" s="20"/>
      <c r="D20" s="20"/>
      <c r="E20" s="20"/>
      <c r="F20" s="20" t="s">
        <v>23</v>
      </c>
      <c r="G20" s="25">
        <f>G18*G19</f>
        <v>0</v>
      </c>
      <c r="H20" s="25">
        <f>H18*H19</f>
        <v>0</v>
      </c>
      <c r="I20" s="25">
        <f>I18*I19</f>
        <v>0</v>
      </c>
      <c r="J20" s="25">
        <f>J18*J19</f>
        <v>0</v>
      </c>
      <c r="K20" s="28"/>
      <c r="L20" s="28"/>
      <c r="M20" s="28"/>
    </row>
    <row r="21" spans="2:16" ht="15.75" x14ac:dyDescent="0.25"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</row>
    <row r="22" spans="2:16" ht="15.75" x14ac:dyDescent="0.25"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</row>
    <row r="23" spans="2:16" ht="15.75" x14ac:dyDescent="0.25">
      <c r="B23" s="44" t="s">
        <v>24</v>
      </c>
      <c r="C23" s="44"/>
      <c r="D23" s="12"/>
      <c r="E23" s="12"/>
      <c r="F23" s="12"/>
      <c r="G23" s="12"/>
      <c r="H23" s="12"/>
      <c r="I23" s="12"/>
      <c r="J23" s="12"/>
      <c r="K23" s="12"/>
      <c r="L23" s="12"/>
      <c r="M23" s="12"/>
    </row>
    <row r="24" spans="2:16" ht="15.75" x14ac:dyDescent="0.25"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</row>
    <row r="25" spans="2:16" ht="47.25" x14ac:dyDescent="0.25">
      <c r="B25" s="168" t="s">
        <v>6</v>
      </c>
      <c r="C25" s="169"/>
      <c r="D25" s="170"/>
      <c r="E25" s="15" t="s">
        <v>7</v>
      </c>
      <c r="F25" s="15" t="s">
        <v>8</v>
      </c>
      <c r="G25" s="15" t="s">
        <v>9</v>
      </c>
      <c r="H25" s="15" t="s">
        <v>10</v>
      </c>
      <c r="I25" s="15" t="s">
        <v>11</v>
      </c>
      <c r="J25" s="15" t="s">
        <v>12</v>
      </c>
      <c r="K25" s="15" t="s">
        <v>13</v>
      </c>
      <c r="L25" s="15" t="s">
        <v>14</v>
      </c>
      <c r="M25" s="15" t="s">
        <v>15</v>
      </c>
    </row>
    <row r="26" spans="2:16" ht="31.5" x14ac:dyDescent="0.25">
      <c r="B26" s="40" t="s">
        <v>16</v>
      </c>
      <c r="C26" s="41" t="s">
        <v>17</v>
      </c>
      <c r="D26" s="41" t="s">
        <v>18</v>
      </c>
      <c r="E26" s="20"/>
      <c r="F26" s="20"/>
      <c r="G26" s="20"/>
      <c r="H26" s="20"/>
      <c r="I26" s="20"/>
      <c r="J26" s="20"/>
      <c r="K26" s="20"/>
      <c r="L26" s="20"/>
      <c r="M26" s="20"/>
    </row>
    <row r="27" spans="2:16" ht="27" customHeight="1" x14ac:dyDescent="0.25">
      <c r="B27" s="84"/>
      <c r="C27" s="24"/>
      <c r="D27" s="24"/>
      <c r="E27" s="23"/>
      <c r="F27" s="23"/>
      <c r="G27" s="24"/>
      <c r="H27" s="24"/>
      <c r="I27" s="24"/>
      <c r="J27" s="24"/>
      <c r="K27" s="24"/>
      <c r="L27" s="25"/>
      <c r="M27" s="82"/>
    </row>
    <row r="28" spans="2:16" ht="27" customHeight="1" x14ac:dyDescent="0.25">
      <c r="B28" s="43"/>
      <c r="C28" s="20"/>
      <c r="D28" s="20"/>
      <c r="E28" s="20"/>
      <c r="F28" s="20" t="s">
        <v>21</v>
      </c>
      <c r="G28" s="24">
        <f>SUM(G26:G26)</f>
        <v>0</v>
      </c>
      <c r="H28" s="24">
        <f>SUM(H26:H26)</f>
        <v>0</v>
      </c>
      <c r="I28" s="24">
        <f>SUM(I26:I26)</f>
        <v>0</v>
      </c>
      <c r="J28" s="24">
        <f>SUM(J26:J26)</f>
        <v>0</v>
      </c>
      <c r="K28" s="25">
        <v>0</v>
      </c>
      <c r="L28" s="25">
        <f>SUM(L27:L27)</f>
        <v>0</v>
      </c>
      <c r="M28" s="25">
        <v>0</v>
      </c>
    </row>
    <row r="29" spans="2:16" ht="27" customHeight="1" x14ac:dyDescent="0.25">
      <c r="B29" s="43"/>
      <c r="C29" s="20"/>
      <c r="D29" s="20"/>
      <c r="E29" s="20"/>
      <c r="F29" s="20" t="s">
        <v>22</v>
      </c>
      <c r="G29" s="25">
        <v>0.45</v>
      </c>
      <c r="H29" s="25">
        <v>0.24</v>
      </c>
      <c r="I29" s="25">
        <v>0.2</v>
      </c>
      <c r="J29" s="25">
        <v>0.05</v>
      </c>
      <c r="K29" s="28"/>
      <c r="L29" s="28"/>
      <c r="M29" s="28"/>
    </row>
    <row r="30" spans="2:16" ht="27" customHeight="1" x14ac:dyDescent="0.25">
      <c r="B30" s="43"/>
      <c r="C30" s="20"/>
      <c r="D30" s="20"/>
      <c r="E30" s="20"/>
      <c r="F30" s="20" t="s">
        <v>23</v>
      </c>
      <c r="G30" s="25">
        <f>G28*G29</f>
        <v>0</v>
      </c>
      <c r="H30" s="25">
        <f>H28*H29</f>
        <v>0</v>
      </c>
      <c r="I30" s="25">
        <f>I28*I29</f>
        <v>0</v>
      </c>
      <c r="J30" s="25">
        <f>J28*J29</f>
        <v>0</v>
      </c>
      <c r="K30" s="28"/>
      <c r="L30" s="28"/>
      <c r="M30" s="28"/>
    </row>
  </sheetData>
  <mergeCells count="3">
    <mergeCell ref="B7:D7"/>
    <mergeCell ref="B14:D14"/>
    <mergeCell ref="B25:D25"/>
  </mergeCells>
  <dataValidations count="1">
    <dataValidation allowBlank="1" showInputMessage="1" showErrorMessage="1" sqref="K16:K17"/>
  </dataValidations>
  <pageMargins left="0.70866141732283472" right="0.70866141732283472" top="0.74803149606299213" bottom="0.74803149606299213" header="0.31496062992125984" footer="0.31496062992125984"/>
  <pageSetup paperSize="9" scale="66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7:P29"/>
  <sheetViews>
    <sheetView showGridLines="0" zoomScale="75" zoomScaleNormal="75" workbookViewId="0">
      <selection activeCell="D32" sqref="D32"/>
    </sheetView>
  </sheetViews>
  <sheetFormatPr defaultRowHeight="15" x14ac:dyDescent="0.25"/>
  <cols>
    <col min="1" max="1" width="9.7109375" customWidth="1"/>
    <col min="2" max="2" width="15.85546875" customWidth="1"/>
    <col min="3" max="4" width="12.7109375" customWidth="1"/>
    <col min="5" max="5" width="25.7109375" customWidth="1"/>
    <col min="6" max="6" width="31" customWidth="1"/>
    <col min="7" max="7" width="9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16" ht="18" x14ac:dyDescent="0.25">
      <c r="B7" s="166" t="s">
        <v>0</v>
      </c>
      <c r="C7" s="166"/>
      <c r="D7" s="166"/>
    </row>
    <row r="8" spans="2:16" ht="16.5" x14ac:dyDescent="0.25">
      <c r="B8" s="1"/>
    </row>
    <row r="9" spans="2:16" s="6" customFormat="1" ht="15.75" x14ac:dyDescent="0.25">
      <c r="B9" s="2" t="s">
        <v>1</v>
      </c>
      <c r="C9" s="2"/>
      <c r="D9" s="3" t="s">
        <v>96</v>
      </c>
      <c r="E9" s="4"/>
      <c r="F9" s="10"/>
      <c r="G9" s="5"/>
      <c r="K9" s="5"/>
      <c r="L9" s="5"/>
      <c r="M9" s="5"/>
    </row>
    <row r="10" spans="2:16" s="6" customFormat="1" ht="15.75" x14ac:dyDescent="0.25">
      <c r="B10" s="2" t="s">
        <v>3</v>
      </c>
      <c r="C10" s="2"/>
      <c r="D10" s="7" t="s">
        <v>97</v>
      </c>
      <c r="E10" s="8"/>
      <c r="F10" s="10"/>
      <c r="G10" s="5"/>
      <c r="K10" s="5"/>
      <c r="L10" s="5"/>
      <c r="M10" s="5"/>
    </row>
    <row r="11" spans="2:16" s="6" customFormat="1" ht="15.75" x14ac:dyDescent="0.25">
      <c r="B11" s="2"/>
      <c r="C11" s="2"/>
      <c r="G11" s="5"/>
      <c r="K11" s="5"/>
      <c r="L11" s="5"/>
      <c r="M11" s="5"/>
    </row>
    <row r="12" spans="2:16" s="6" customFormat="1" ht="15.75" x14ac:dyDescent="0.25">
      <c r="B12" s="11" t="s">
        <v>5</v>
      </c>
      <c r="C12" s="12"/>
      <c r="G12" s="5"/>
      <c r="K12" s="5"/>
      <c r="L12" s="5"/>
      <c r="M12" s="5"/>
    </row>
    <row r="13" spans="2:16" s="6" customFormat="1" ht="14.25" x14ac:dyDescent="0.2"/>
    <row r="14" spans="2:16" ht="47.25" x14ac:dyDescent="0.25">
      <c r="B14" s="168" t="s">
        <v>6</v>
      </c>
      <c r="C14" s="169"/>
      <c r="D14" s="170"/>
      <c r="E14" s="15" t="s">
        <v>7</v>
      </c>
      <c r="F14" s="15" t="s">
        <v>8</v>
      </c>
      <c r="G14" s="15" t="s">
        <v>9</v>
      </c>
      <c r="H14" s="15" t="s">
        <v>10</v>
      </c>
      <c r="I14" s="15" t="s">
        <v>11</v>
      </c>
      <c r="J14" s="15" t="s">
        <v>12</v>
      </c>
      <c r="K14" s="15" t="s">
        <v>13</v>
      </c>
      <c r="L14" s="15" t="s">
        <v>14</v>
      </c>
      <c r="M14" s="15" t="s">
        <v>15</v>
      </c>
      <c r="N14" s="16"/>
      <c r="P14" s="17">
        <v>39173</v>
      </c>
    </row>
    <row r="15" spans="2:16" ht="31.5" x14ac:dyDescent="0.25">
      <c r="B15" s="40" t="s">
        <v>16</v>
      </c>
      <c r="C15" s="41" t="s">
        <v>17</v>
      </c>
      <c r="D15" s="41" t="s">
        <v>18</v>
      </c>
      <c r="E15" s="20"/>
      <c r="F15" s="20"/>
      <c r="G15" s="20"/>
      <c r="H15" s="20"/>
      <c r="I15" s="20"/>
      <c r="J15" s="20"/>
      <c r="K15" s="20"/>
      <c r="L15" s="20"/>
      <c r="M15" s="20"/>
      <c r="P15" s="17">
        <v>39203</v>
      </c>
    </row>
    <row r="16" spans="2:16" ht="27" customHeight="1" x14ac:dyDescent="0.25">
      <c r="B16" s="67" t="s">
        <v>29</v>
      </c>
      <c r="C16" s="72"/>
      <c r="D16" s="72"/>
      <c r="E16" s="69" t="s">
        <v>20</v>
      </c>
      <c r="F16" s="65"/>
      <c r="G16" s="65"/>
      <c r="H16" s="65"/>
      <c r="I16" s="65"/>
      <c r="J16" s="65"/>
      <c r="K16" s="66"/>
      <c r="L16" s="66"/>
      <c r="M16" s="66">
        <v>104.46</v>
      </c>
      <c r="P16" s="17">
        <v>39234</v>
      </c>
    </row>
    <row r="17" spans="2:13" ht="27" customHeight="1" x14ac:dyDescent="0.25">
      <c r="B17" s="43"/>
      <c r="C17" s="20"/>
      <c r="D17" s="20"/>
      <c r="E17" s="20"/>
      <c r="F17" s="20" t="s">
        <v>21</v>
      </c>
      <c r="G17" s="24">
        <f t="shared" ref="G17:K17" si="0">SUM(G16:G16)</f>
        <v>0</v>
      </c>
      <c r="H17" s="24">
        <f t="shared" si="0"/>
        <v>0</v>
      </c>
      <c r="I17" s="24">
        <f t="shared" si="0"/>
        <v>0</v>
      </c>
      <c r="J17" s="24">
        <f t="shared" si="0"/>
        <v>0</v>
      </c>
      <c r="K17" s="25">
        <f t="shared" si="0"/>
        <v>0</v>
      </c>
      <c r="L17" s="25">
        <f>SUM(L16:L16)</f>
        <v>0</v>
      </c>
      <c r="M17" s="25">
        <f>SUM(M16:M16)</f>
        <v>104.46</v>
      </c>
    </row>
    <row r="18" spans="2:13" ht="27" customHeight="1" x14ac:dyDescent="0.25">
      <c r="B18" s="43"/>
      <c r="C18" s="20"/>
      <c r="D18" s="20"/>
      <c r="E18" s="20"/>
      <c r="F18" s="20" t="s">
        <v>22</v>
      </c>
      <c r="G18" s="25">
        <v>0.45</v>
      </c>
      <c r="H18" s="25">
        <v>0.24</v>
      </c>
      <c r="I18" s="25">
        <v>0.2</v>
      </c>
      <c r="J18" s="25">
        <v>0.05</v>
      </c>
      <c r="K18" s="28"/>
      <c r="L18" s="28"/>
      <c r="M18" s="28"/>
    </row>
    <row r="19" spans="2:13" ht="27" customHeight="1" x14ac:dyDescent="0.25">
      <c r="B19" s="43"/>
      <c r="C19" s="20"/>
      <c r="D19" s="20"/>
      <c r="E19" s="20"/>
      <c r="F19" s="20" t="s">
        <v>23</v>
      </c>
      <c r="G19" s="25">
        <f>G17*G18</f>
        <v>0</v>
      </c>
      <c r="H19" s="25">
        <f>H17*H18</f>
        <v>0</v>
      </c>
      <c r="I19" s="25">
        <f>I17*I18</f>
        <v>0</v>
      </c>
      <c r="J19" s="25">
        <f>J17*J18</f>
        <v>0</v>
      </c>
      <c r="K19" s="28"/>
      <c r="L19" s="28"/>
      <c r="M19" s="28"/>
    </row>
    <row r="20" spans="2:13" ht="15.75" x14ac:dyDescent="0.25"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</row>
    <row r="21" spans="2:13" ht="15.75" x14ac:dyDescent="0.25"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</row>
    <row r="22" spans="2:13" ht="15.75" x14ac:dyDescent="0.25">
      <c r="B22" s="44" t="s">
        <v>24</v>
      </c>
      <c r="C22" s="44"/>
      <c r="D22" s="12"/>
      <c r="E22" s="12"/>
      <c r="F22" s="12"/>
      <c r="G22" s="12"/>
      <c r="H22" s="12"/>
      <c r="I22" s="12"/>
      <c r="J22" s="12"/>
      <c r="K22" s="12"/>
      <c r="L22" s="12"/>
      <c r="M22" s="12"/>
    </row>
    <row r="23" spans="2:13" ht="15.75" x14ac:dyDescent="0.25"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</row>
    <row r="24" spans="2:13" ht="47.25" x14ac:dyDescent="0.25">
      <c r="B24" s="168" t="s">
        <v>6</v>
      </c>
      <c r="C24" s="169"/>
      <c r="D24" s="170"/>
      <c r="E24" s="15" t="s">
        <v>7</v>
      </c>
      <c r="F24" s="15" t="s">
        <v>8</v>
      </c>
      <c r="G24" s="15" t="s">
        <v>9</v>
      </c>
      <c r="H24" s="15" t="s">
        <v>10</v>
      </c>
      <c r="I24" s="15" t="s">
        <v>11</v>
      </c>
      <c r="J24" s="15" t="s">
        <v>12</v>
      </c>
      <c r="K24" s="15" t="s">
        <v>13</v>
      </c>
      <c r="L24" s="15" t="s">
        <v>14</v>
      </c>
      <c r="M24" s="15" t="s">
        <v>15</v>
      </c>
    </row>
    <row r="25" spans="2:13" ht="31.5" x14ac:dyDescent="0.25">
      <c r="B25" s="40" t="s">
        <v>16</v>
      </c>
      <c r="C25" s="41" t="s">
        <v>17</v>
      </c>
      <c r="D25" s="41" t="s">
        <v>18</v>
      </c>
      <c r="E25" s="20"/>
      <c r="F25" s="20"/>
      <c r="G25" s="20"/>
      <c r="H25" s="20"/>
      <c r="I25" s="20"/>
      <c r="J25" s="20"/>
      <c r="K25" s="20"/>
      <c r="L25" s="20"/>
      <c r="M25" s="20"/>
    </row>
    <row r="26" spans="2:13" ht="27" customHeight="1" x14ac:dyDescent="0.25">
      <c r="B26" s="45"/>
      <c r="C26" s="24"/>
      <c r="D26" s="24"/>
      <c r="E26" s="23"/>
      <c r="F26" s="24"/>
      <c r="G26" s="24"/>
      <c r="H26" s="24"/>
      <c r="I26" s="24"/>
      <c r="J26" s="24"/>
      <c r="K26" s="24"/>
      <c r="L26" s="25"/>
      <c r="M26" s="24"/>
    </row>
    <row r="27" spans="2:13" ht="27" customHeight="1" x14ac:dyDescent="0.25">
      <c r="B27" s="43"/>
      <c r="C27" s="20"/>
      <c r="D27" s="20"/>
      <c r="E27" s="20"/>
      <c r="F27" s="20" t="s">
        <v>21</v>
      </c>
      <c r="G27" s="24">
        <f>SUM(G26:G26)</f>
        <v>0</v>
      </c>
      <c r="H27" s="24">
        <f>SUM(H26:H26)</f>
        <v>0</v>
      </c>
      <c r="I27" s="24">
        <f>SUM(I26:I26)</f>
        <v>0</v>
      </c>
      <c r="J27" s="24">
        <f>SUM(J26:J26)</f>
        <v>0</v>
      </c>
      <c r="K27" s="25">
        <v>0</v>
      </c>
      <c r="L27" s="25">
        <f>SUM(L26:L26)</f>
        <v>0</v>
      </c>
      <c r="M27" s="25">
        <f>SUM(M26:M26)</f>
        <v>0</v>
      </c>
    </row>
    <row r="28" spans="2:13" ht="27" customHeight="1" x14ac:dyDescent="0.25">
      <c r="B28" s="43"/>
      <c r="C28" s="20"/>
      <c r="D28" s="20"/>
      <c r="E28" s="20"/>
      <c r="F28" s="20" t="s">
        <v>22</v>
      </c>
      <c r="G28" s="25">
        <v>0.45</v>
      </c>
      <c r="H28" s="25">
        <v>0.24</v>
      </c>
      <c r="I28" s="25">
        <v>0.2</v>
      </c>
      <c r="J28" s="25">
        <v>0.05</v>
      </c>
      <c r="K28" s="28"/>
      <c r="L28" s="28"/>
      <c r="M28" s="28"/>
    </row>
    <row r="29" spans="2:13" ht="27" customHeight="1" x14ac:dyDescent="0.25">
      <c r="B29" s="43"/>
      <c r="C29" s="20"/>
      <c r="D29" s="20"/>
      <c r="E29" s="20"/>
      <c r="F29" s="20" t="s">
        <v>23</v>
      </c>
      <c r="G29" s="25">
        <f>G27*G28</f>
        <v>0</v>
      </c>
      <c r="H29" s="25">
        <f>H27*H28</f>
        <v>0</v>
      </c>
      <c r="I29" s="25">
        <f>I27*I28</f>
        <v>0</v>
      </c>
      <c r="J29" s="25">
        <f>J27*J28</f>
        <v>0</v>
      </c>
      <c r="K29" s="28"/>
      <c r="L29" s="28"/>
      <c r="M29" s="28"/>
    </row>
  </sheetData>
  <mergeCells count="3">
    <mergeCell ref="B7:D7"/>
    <mergeCell ref="B14:D14"/>
    <mergeCell ref="B24:D24"/>
  </mergeCells>
  <dataValidations count="1">
    <dataValidation allowBlank="1" showInputMessage="1" showErrorMessage="1" sqref="K16"/>
  </dataValidations>
  <pageMargins left="0.70866141732283472" right="0.70866141732283472" top="0.74803149606299213" bottom="0.74803149606299213" header="0.31496062992125984" footer="0.31496062992125984"/>
  <pageSetup paperSize="9" scale="66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7:P29"/>
  <sheetViews>
    <sheetView showGridLines="0" zoomScale="75" zoomScaleNormal="75" workbookViewId="0">
      <selection activeCell="N21" sqref="N21"/>
    </sheetView>
  </sheetViews>
  <sheetFormatPr defaultRowHeight="15" x14ac:dyDescent="0.25"/>
  <cols>
    <col min="1" max="1" width="9.7109375" customWidth="1"/>
    <col min="2" max="2" width="17.140625" customWidth="1"/>
    <col min="3" max="4" width="12.7109375" customWidth="1"/>
    <col min="5" max="5" width="25.7109375" customWidth="1"/>
    <col min="6" max="6" width="31" customWidth="1"/>
    <col min="7" max="7" width="9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16" ht="18" x14ac:dyDescent="0.25">
      <c r="B7" s="166" t="s">
        <v>0</v>
      </c>
      <c r="C7" s="166"/>
      <c r="D7" s="166"/>
    </row>
    <row r="8" spans="2:16" ht="16.5" x14ac:dyDescent="0.25">
      <c r="B8" s="1"/>
    </row>
    <row r="9" spans="2:16" s="36" customFormat="1" ht="15.75" x14ac:dyDescent="0.25">
      <c r="B9" s="32" t="s">
        <v>1</v>
      </c>
      <c r="C9" s="32"/>
      <c r="D9" s="37" t="s">
        <v>286</v>
      </c>
      <c r="E9" s="38"/>
      <c r="F9" s="38"/>
      <c r="G9" s="35"/>
      <c r="K9" s="35"/>
      <c r="L9" s="35"/>
      <c r="M9" s="35"/>
    </row>
    <row r="10" spans="2:16" s="36" customFormat="1" ht="15.75" x14ac:dyDescent="0.25">
      <c r="B10" s="32" t="s">
        <v>287</v>
      </c>
      <c r="C10" s="32"/>
      <c r="D10" s="46" t="s">
        <v>37</v>
      </c>
      <c r="E10" s="47"/>
      <c r="F10" s="38"/>
      <c r="G10" s="38"/>
      <c r="K10" s="35"/>
      <c r="L10" s="35"/>
      <c r="M10" s="35"/>
    </row>
    <row r="11" spans="2:16" s="36" customFormat="1" ht="15.75" x14ac:dyDescent="0.25">
      <c r="B11" s="32"/>
      <c r="C11" s="32"/>
      <c r="D11" s="37"/>
      <c r="E11" s="38"/>
      <c r="F11" s="38"/>
      <c r="G11" s="38"/>
      <c r="K11" s="35"/>
      <c r="L11" s="35"/>
      <c r="M11" s="35"/>
    </row>
    <row r="12" spans="2:16" s="36" customFormat="1" ht="15.75" x14ac:dyDescent="0.25">
      <c r="B12" s="11" t="s">
        <v>5</v>
      </c>
      <c r="C12" s="12"/>
      <c r="K12" s="35"/>
      <c r="L12" s="35"/>
      <c r="M12" s="35"/>
    </row>
    <row r="13" spans="2:16" s="36" customFormat="1" ht="14.25" x14ac:dyDescent="0.2"/>
    <row r="14" spans="2:16" ht="47.25" x14ac:dyDescent="0.25">
      <c r="B14" s="168" t="s">
        <v>6</v>
      </c>
      <c r="C14" s="169"/>
      <c r="D14" s="170"/>
      <c r="E14" s="15" t="s">
        <v>7</v>
      </c>
      <c r="F14" s="15" t="s">
        <v>8</v>
      </c>
      <c r="G14" s="15" t="s">
        <v>9</v>
      </c>
      <c r="H14" s="15" t="s">
        <v>10</v>
      </c>
      <c r="I14" s="15" t="s">
        <v>11</v>
      </c>
      <c r="J14" s="15" t="s">
        <v>12</v>
      </c>
      <c r="K14" s="15" t="s">
        <v>13</v>
      </c>
      <c r="L14" s="15" t="s">
        <v>14</v>
      </c>
      <c r="M14" s="15" t="s">
        <v>15</v>
      </c>
      <c r="N14" s="16"/>
      <c r="P14" s="17">
        <v>39173</v>
      </c>
    </row>
    <row r="15" spans="2:16" ht="31.5" x14ac:dyDescent="0.25">
      <c r="B15" s="40" t="s">
        <v>16</v>
      </c>
      <c r="C15" s="41" t="s">
        <v>17</v>
      </c>
      <c r="D15" s="41" t="s">
        <v>18</v>
      </c>
      <c r="E15" s="20"/>
      <c r="F15" s="20"/>
      <c r="G15" s="20"/>
      <c r="H15" s="20"/>
      <c r="I15" s="20"/>
      <c r="J15" s="20"/>
      <c r="K15" s="20"/>
      <c r="L15" s="20"/>
      <c r="M15" s="20"/>
      <c r="P15" s="17">
        <v>39203</v>
      </c>
    </row>
    <row r="16" spans="2:16" ht="27" customHeight="1" x14ac:dyDescent="0.25">
      <c r="B16" s="67" t="s">
        <v>29</v>
      </c>
      <c r="C16" s="72"/>
      <c r="D16" s="72"/>
      <c r="E16" s="69" t="s">
        <v>20</v>
      </c>
      <c r="F16" s="65"/>
      <c r="G16" s="65"/>
      <c r="H16" s="65"/>
      <c r="I16" s="65"/>
      <c r="J16" s="65"/>
      <c r="K16" s="66"/>
      <c r="L16" s="66"/>
      <c r="M16" s="66">
        <v>96</v>
      </c>
      <c r="P16" s="17">
        <v>39234</v>
      </c>
    </row>
    <row r="17" spans="2:13" ht="27" customHeight="1" x14ac:dyDescent="0.25">
      <c r="B17" s="43"/>
      <c r="C17" s="20"/>
      <c r="D17" s="20"/>
      <c r="E17" s="20"/>
      <c r="F17" s="20" t="s">
        <v>21</v>
      </c>
      <c r="G17" s="24">
        <f t="shared" ref="G17:L17" si="0">SUM(G16:G16)</f>
        <v>0</v>
      </c>
      <c r="H17" s="24">
        <f t="shared" si="0"/>
        <v>0</v>
      </c>
      <c r="I17" s="24">
        <f t="shared" si="0"/>
        <v>0</v>
      </c>
      <c r="J17" s="24">
        <f t="shared" si="0"/>
        <v>0</v>
      </c>
      <c r="K17" s="25">
        <f t="shared" si="0"/>
        <v>0</v>
      </c>
      <c r="L17" s="25">
        <f t="shared" si="0"/>
        <v>0</v>
      </c>
      <c r="M17" s="25">
        <f>SUM(M16)</f>
        <v>96</v>
      </c>
    </row>
    <row r="18" spans="2:13" ht="27" customHeight="1" x14ac:dyDescent="0.25">
      <c r="B18" s="43"/>
      <c r="C18" s="20"/>
      <c r="D18" s="20"/>
      <c r="E18" s="20"/>
      <c r="F18" s="20" t="s">
        <v>22</v>
      </c>
      <c r="G18" s="25">
        <v>0.45</v>
      </c>
      <c r="H18" s="25">
        <v>0.24</v>
      </c>
      <c r="I18" s="25">
        <v>0.2</v>
      </c>
      <c r="J18" s="25">
        <v>0.05</v>
      </c>
      <c r="K18" s="28"/>
      <c r="L18" s="28"/>
      <c r="M18" s="28"/>
    </row>
    <row r="19" spans="2:13" ht="27" customHeight="1" x14ac:dyDescent="0.25">
      <c r="B19" s="43"/>
      <c r="C19" s="20"/>
      <c r="D19" s="20"/>
      <c r="E19" s="20"/>
      <c r="F19" s="20" t="s">
        <v>23</v>
      </c>
      <c r="G19" s="25">
        <f>G17*G18</f>
        <v>0</v>
      </c>
      <c r="H19" s="25">
        <f>H17*H18</f>
        <v>0</v>
      </c>
      <c r="I19" s="25">
        <f>I17*I18</f>
        <v>0</v>
      </c>
      <c r="J19" s="25">
        <f>J17*J18</f>
        <v>0</v>
      </c>
      <c r="K19" s="28"/>
      <c r="L19" s="28"/>
      <c r="M19" s="28"/>
    </row>
    <row r="20" spans="2:13" ht="15.75" x14ac:dyDescent="0.25"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</row>
    <row r="21" spans="2:13" ht="15.75" x14ac:dyDescent="0.25"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</row>
    <row r="22" spans="2:13" ht="15.75" x14ac:dyDescent="0.25">
      <c r="B22" s="44" t="s">
        <v>24</v>
      </c>
      <c r="C22" s="44"/>
      <c r="D22" s="12"/>
      <c r="E22" s="12"/>
      <c r="F22" s="12"/>
      <c r="G22" s="12"/>
      <c r="H22" s="12"/>
      <c r="I22" s="12"/>
      <c r="J22" s="12"/>
      <c r="K22" s="12"/>
      <c r="L22" s="12"/>
      <c r="M22" s="12"/>
    </row>
    <row r="23" spans="2:13" ht="15.75" x14ac:dyDescent="0.25"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</row>
    <row r="24" spans="2:13" ht="47.25" x14ac:dyDescent="0.25">
      <c r="B24" s="168" t="s">
        <v>6</v>
      </c>
      <c r="C24" s="169"/>
      <c r="D24" s="170"/>
      <c r="E24" s="15" t="s">
        <v>7</v>
      </c>
      <c r="F24" s="15" t="s">
        <v>8</v>
      </c>
      <c r="G24" s="15" t="s">
        <v>9</v>
      </c>
      <c r="H24" s="15" t="s">
        <v>10</v>
      </c>
      <c r="I24" s="15" t="s">
        <v>11</v>
      </c>
      <c r="J24" s="15" t="s">
        <v>12</v>
      </c>
      <c r="K24" s="15" t="s">
        <v>13</v>
      </c>
      <c r="L24" s="15" t="s">
        <v>14</v>
      </c>
      <c r="M24" s="15" t="s">
        <v>15</v>
      </c>
    </row>
    <row r="25" spans="2:13" ht="31.5" x14ac:dyDescent="0.25">
      <c r="B25" s="40" t="s">
        <v>16</v>
      </c>
      <c r="C25" s="41" t="s">
        <v>17</v>
      </c>
      <c r="D25" s="41" t="s">
        <v>18</v>
      </c>
      <c r="E25" s="20"/>
      <c r="F25" s="20"/>
      <c r="G25" s="20"/>
      <c r="H25" s="20"/>
      <c r="I25" s="20"/>
      <c r="J25" s="20"/>
      <c r="K25" s="20"/>
      <c r="L25" s="20"/>
      <c r="M25" s="20"/>
    </row>
    <row r="26" spans="2:13" ht="27" customHeight="1" x14ac:dyDescent="0.25">
      <c r="B26" s="45"/>
      <c r="C26" s="24"/>
      <c r="D26" s="24"/>
      <c r="E26" s="23"/>
      <c r="F26" s="24"/>
      <c r="G26" s="24"/>
      <c r="H26" s="24"/>
      <c r="I26" s="24"/>
      <c r="J26" s="24"/>
      <c r="K26" s="24"/>
      <c r="L26" s="25"/>
      <c r="M26" s="24"/>
    </row>
    <row r="27" spans="2:13" ht="27" customHeight="1" x14ac:dyDescent="0.25">
      <c r="B27" s="43"/>
      <c r="C27" s="20"/>
      <c r="D27" s="20"/>
      <c r="E27" s="20"/>
      <c r="F27" s="20" t="s">
        <v>21</v>
      </c>
      <c r="G27" s="24">
        <f>SUM(G26:G26)</f>
        <v>0</v>
      </c>
      <c r="H27" s="24">
        <f>SUM(H26:H26)</f>
        <v>0</v>
      </c>
      <c r="I27" s="24">
        <f>SUM(I26:I26)</f>
        <v>0</v>
      </c>
      <c r="J27" s="24">
        <f>SUM(J26:J26)</f>
        <v>0</v>
      </c>
      <c r="K27" s="25">
        <v>0</v>
      </c>
      <c r="L27" s="25">
        <f>SUM(L26:L26)</f>
        <v>0</v>
      </c>
      <c r="M27" s="25">
        <f>SUM(M26:M26)</f>
        <v>0</v>
      </c>
    </row>
    <row r="28" spans="2:13" ht="27" customHeight="1" x14ac:dyDescent="0.25">
      <c r="B28" s="43"/>
      <c r="C28" s="20"/>
      <c r="D28" s="20"/>
      <c r="E28" s="20"/>
      <c r="F28" s="20" t="s">
        <v>22</v>
      </c>
      <c r="G28" s="25">
        <v>0.45</v>
      </c>
      <c r="H28" s="25">
        <v>0.24</v>
      </c>
      <c r="I28" s="25">
        <v>0.2</v>
      </c>
      <c r="J28" s="25">
        <v>0.05</v>
      </c>
      <c r="K28" s="28"/>
      <c r="L28" s="28"/>
      <c r="M28" s="28"/>
    </row>
    <row r="29" spans="2:13" ht="27" customHeight="1" x14ac:dyDescent="0.25">
      <c r="B29" s="43"/>
      <c r="C29" s="20"/>
      <c r="D29" s="20"/>
      <c r="E29" s="20"/>
      <c r="F29" s="20" t="s">
        <v>23</v>
      </c>
      <c r="G29" s="25">
        <f>G27*G28</f>
        <v>0</v>
      </c>
      <c r="H29" s="25">
        <f>H27*H28</f>
        <v>0</v>
      </c>
      <c r="I29" s="25">
        <f>I27*I28</f>
        <v>0</v>
      </c>
      <c r="J29" s="25">
        <f>J27*J28</f>
        <v>0</v>
      </c>
      <c r="K29" s="28"/>
      <c r="L29" s="28"/>
      <c r="M29" s="28"/>
    </row>
  </sheetData>
  <mergeCells count="3">
    <mergeCell ref="B7:D7"/>
    <mergeCell ref="B14:D14"/>
    <mergeCell ref="B24:D24"/>
  </mergeCells>
  <dataValidations count="1">
    <dataValidation allowBlank="1" showInputMessage="1" showErrorMessage="1" sqref="K16"/>
  </dataValidations>
  <pageMargins left="0.70866141732283472" right="0.70866141732283472" top="0.74803149606299213" bottom="0.74803149606299213" header="0.31496062992125984" footer="0.31496062992125984"/>
  <pageSetup paperSize="9" scale="65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7:P30"/>
  <sheetViews>
    <sheetView showGridLines="0" zoomScale="75" zoomScaleNormal="75" workbookViewId="0">
      <selection activeCell="Q23" sqref="Q23"/>
    </sheetView>
  </sheetViews>
  <sheetFormatPr defaultRowHeight="15" x14ac:dyDescent="0.25"/>
  <cols>
    <col min="1" max="1" width="9.7109375" customWidth="1"/>
    <col min="2" max="2" width="17.140625" customWidth="1"/>
    <col min="3" max="4" width="12.7109375" customWidth="1"/>
    <col min="5" max="5" width="25.7109375" customWidth="1"/>
    <col min="6" max="6" width="31" customWidth="1"/>
    <col min="7" max="7" width="12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16" ht="18" x14ac:dyDescent="0.25">
      <c r="B7" s="166" t="s">
        <v>0</v>
      </c>
      <c r="C7" s="166"/>
      <c r="D7" s="166"/>
    </row>
    <row r="8" spans="2:16" ht="16.5" x14ac:dyDescent="0.25">
      <c r="B8" s="1"/>
    </row>
    <row r="9" spans="2:16" s="36" customFormat="1" ht="15.75" x14ac:dyDescent="0.25">
      <c r="B9" s="32" t="s">
        <v>1</v>
      </c>
      <c r="C9" s="32"/>
      <c r="D9" s="33" t="s">
        <v>288</v>
      </c>
      <c r="E9" s="34"/>
      <c r="F9" s="35"/>
      <c r="G9" s="35"/>
      <c r="K9" s="35"/>
      <c r="L9" s="35"/>
      <c r="M9" s="35"/>
    </row>
    <row r="10" spans="2:16" s="36" customFormat="1" ht="15.75" x14ac:dyDescent="0.25">
      <c r="B10" s="32" t="s">
        <v>3</v>
      </c>
      <c r="C10" s="32"/>
      <c r="D10" s="46" t="s">
        <v>289</v>
      </c>
      <c r="E10" s="47"/>
      <c r="F10" s="38"/>
      <c r="G10" s="35"/>
      <c r="K10" s="35"/>
      <c r="L10" s="35"/>
      <c r="M10" s="35"/>
    </row>
    <row r="11" spans="2:16" s="36" customFormat="1" ht="15.75" x14ac:dyDescent="0.25">
      <c r="B11" s="32"/>
      <c r="C11" s="32"/>
      <c r="D11" s="37"/>
      <c r="E11" s="38"/>
      <c r="F11" s="38"/>
      <c r="G11" s="35"/>
      <c r="K11" s="35"/>
      <c r="L11" s="35"/>
      <c r="M11" s="35"/>
    </row>
    <row r="12" spans="2:16" s="36" customFormat="1" ht="15.75" x14ac:dyDescent="0.25">
      <c r="B12" s="11" t="s">
        <v>5</v>
      </c>
      <c r="C12" s="12"/>
      <c r="D12" s="37"/>
      <c r="E12" s="38"/>
      <c r="F12" s="38"/>
      <c r="G12" s="35"/>
      <c r="K12" s="35"/>
      <c r="L12" s="35"/>
      <c r="M12" s="35"/>
    </row>
    <row r="13" spans="2:16" s="36" customFormat="1" ht="14.25" x14ac:dyDescent="0.2"/>
    <row r="14" spans="2:16" ht="47.25" x14ac:dyDescent="0.25">
      <c r="B14" s="168" t="s">
        <v>6</v>
      </c>
      <c r="C14" s="169"/>
      <c r="D14" s="170"/>
      <c r="E14" s="15" t="s">
        <v>7</v>
      </c>
      <c r="F14" s="15" t="s">
        <v>8</v>
      </c>
      <c r="G14" s="15" t="s">
        <v>9</v>
      </c>
      <c r="H14" s="15" t="s">
        <v>10</v>
      </c>
      <c r="I14" s="15" t="s">
        <v>11</v>
      </c>
      <c r="J14" s="15" t="s">
        <v>12</v>
      </c>
      <c r="K14" s="15" t="s">
        <v>13</v>
      </c>
      <c r="L14" s="15" t="s">
        <v>14</v>
      </c>
      <c r="M14" s="15" t="s">
        <v>15</v>
      </c>
      <c r="N14" s="16"/>
      <c r="P14" s="17">
        <v>39173</v>
      </c>
    </row>
    <row r="15" spans="2:16" ht="31.5" x14ac:dyDescent="0.25">
      <c r="B15" s="40" t="s">
        <v>16</v>
      </c>
      <c r="C15" s="41" t="s">
        <v>17</v>
      </c>
      <c r="D15" s="41" t="s">
        <v>18</v>
      </c>
      <c r="E15" s="20"/>
      <c r="F15" s="20"/>
      <c r="G15" s="20"/>
      <c r="H15" s="20"/>
      <c r="I15" s="20"/>
      <c r="J15" s="20"/>
      <c r="K15" s="20"/>
      <c r="L15" s="20"/>
      <c r="M15" s="20"/>
      <c r="P15" s="17">
        <v>39203</v>
      </c>
    </row>
    <row r="16" spans="2:16" ht="27" customHeight="1" x14ac:dyDescent="0.25">
      <c r="B16" s="67" t="s">
        <v>27</v>
      </c>
      <c r="C16" s="72"/>
      <c r="D16" s="72"/>
      <c r="E16" s="69" t="s">
        <v>28</v>
      </c>
      <c r="F16" s="65"/>
      <c r="G16" s="65"/>
      <c r="H16" s="65"/>
      <c r="I16" s="65"/>
      <c r="J16" s="65"/>
      <c r="K16" s="66"/>
      <c r="L16" s="66">
        <v>8.07</v>
      </c>
      <c r="M16" s="66"/>
      <c r="P16" s="17">
        <v>39234</v>
      </c>
    </row>
    <row r="17" spans="2:16" ht="27" customHeight="1" x14ac:dyDescent="0.25">
      <c r="B17" s="67" t="s">
        <v>29</v>
      </c>
      <c r="C17" s="72"/>
      <c r="D17" s="72"/>
      <c r="E17" s="69" t="s">
        <v>20</v>
      </c>
      <c r="F17" s="65"/>
      <c r="G17" s="65"/>
      <c r="H17" s="65"/>
      <c r="I17" s="65"/>
      <c r="J17" s="65"/>
      <c r="K17" s="66"/>
      <c r="L17" s="66"/>
      <c r="M17" s="66">
        <v>109.05</v>
      </c>
      <c r="P17" s="17"/>
    </row>
    <row r="18" spans="2:16" ht="27" customHeight="1" x14ac:dyDescent="0.25">
      <c r="B18" s="43"/>
      <c r="C18" s="20"/>
      <c r="D18" s="20"/>
      <c r="E18" s="20"/>
      <c r="F18" s="20" t="s">
        <v>21</v>
      </c>
      <c r="G18" s="24">
        <f t="shared" ref="G18:L18" si="0">SUM(G16:G16)</f>
        <v>0</v>
      </c>
      <c r="H18" s="24">
        <f t="shared" si="0"/>
        <v>0</v>
      </c>
      <c r="I18" s="24">
        <f t="shared" si="0"/>
        <v>0</v>
      </c>
      <c r="J18" s="24">
        <f t="shared" si="0"/>
        <v>0</v>
      </c>
      <c r="K18" s="25">
        <f t="shared" si="0"/>
        <v>0</v>
      </c>
      <c r="L18" s="25">
        <f t="shared" si="0"/>
        <v>8.07</v>
      </c>
      <c r="M18" s="25">
        <f>SUM(M16:M17)</f>
        <v>109.05</v>
      </c>
    </row>
    <row r="19" spans="2:16" ht="27" customHeight="1" x14ac:dyDescent="0.25">
      <c r="B19" s="43"/>
      <c r="C19" s="20"/>
      <c r="D19" s="20"/>
      <c r="E19" s="20"/>
      <c r="F19" s="20" t="s">
        <v>22</v>
      </c>
      <c r="G19" s="25">
        <v>0.45</v>
      </c>
      <c r="H19" s="25">
        <v>0.24</v>
      </c>
      <c r="I19" s="25">
        <v>0.2</v>
      </c>
      <c r="J19" s="25">
        <v>0.05</v>
      </c>
      <c r="K19" s="28"/>
      <c r="L19" s="28"/>
      <c r="M19" s="28"/>
    </row>
    <row r="20" spans="2:16" ht="27" customHeight="1" x14ac:dyDescent="0.25">
      <c r="B20" s="43"/>
      <c r="C20" s="20"/>
      <c r="D20" s="20"/>
      <c r="E20" s="20"/>
      <c r="F20" s="20" t="s">
        <v>23</v>
      </c>
      <c r="G20" s="25">
        <f>G18*G19</f>
        <v>0</v>
      </c>
      <c r="H20" s="25">
        <f>H18*H19</f>
        <v>0</v>
      </c>
      <c r="I20" s="25">
        <f>I18*I19</f>
        <v>0</v>
      </c>
      <c r="J20" s="25">
        <f>J18*J19</f>
        <v>0</v>
      </c>
      <c r="K20" s="28"/>
      <c r="L20" s="28"/>
      <c r="M20" s="28"/>
    </row>
    <row r="21" spans="2:16" ht="15.75" x14ac:dyDescent="0.25"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</row>
    <row r="22" spans="2:16" ht="15.75" x14ac:dyDescent="0.25">
      <c r="B22" s="2"/>
      <c r="C22" s="12"/>
      <c r="D22" s="97"/>
      <c r="E22" s="12"/>
      <c r="F22" s="12"/>
      <c r="G22" s="156"/>
      <c r="H22" s="12"/>
      <c r="I22" s="12"/>
      <c r="J22" s="12"/>
      <c r="K22" s="12"/>
      <c r="L22" s="12"/>
      <c r="M22" s="12"/>
    </row>
    <row r="23" spans="2:16" ht="15.75" x14ac:dyDescent="0.25">
      <c r="B23" s="44" t="s">
        <v>24</v>
      </c>
      <c r="C23" s="44"/>
      <c r="D23" s="12"/>
      <c r="E23" s="12"/>
      <c r="F23" s="12"/>
      <c r="G23" s="12"/>
      <c r="H23" s="12"/>
      <c r="I23" s="12"/>
      <c r="J23" s="12"/>
      <c r="K23" s="12"/>
      <c r="L23" s="12"/>
      <c r="M23" s="12"/>
    </row>
    <row r="24" spans="2:16" ht="15.75" x14ac:dyDescent="0.25"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</row>
    <row r="25" spans="2:16" ht="47.25" x14ac:dyDescent="0.25">
      <c r="B25" s="168" t="s">
        <v>6</v>
      </c>
      <c r="C25" s="169"/>
      <c r="D25" s="170"/>
      <c r="E25" s="15" t="s">
        <v>7</v>
      </c>
      <c r="F25" s="15" t="s">
        <v>8</v>
      </c>
      <c r="G25" s="15" t="s">
        <v>9</v>
      </c>
      <c r="H25" s="15" t="s">
        <v>10</v>
      </c>
      <c r="I25" s="15" t="s">
        <v>11</v>
      </c>
      <c r="J25" s="15" t="s">
        <v>12</v>
      </c>
      <c r="K25" s="15" t="s">
        <v>13</v>
      </c>
      <c r="L25" s="15" t="s">
        <v>14</v>
      </c>
      <c r="M25" s="15" t="s">
        <v>15</v>
      </c>
    </row>
    <row r="26" spans="2:16" ht="31.5" x14ac:dyDescent="0.25">
      <c r="B26" s="40" t="s">
        <v>16</v>
      </c>
      <c r="C26" s="41" t="s">
        <v>17</v>
      </c>
      <c r="D26" s="41" t="s">
        <v>18</v>
      </c>
      <c r="E26" s="20"/>
      <c r="F26" s="20"/>
      <c r="G26" s="20"/>
      <c r="H26" s="20"/>
      <c r="I26" s="20"/>
      <c r="J26" s="20"/>
      <c r="K26" s="20"/>
      <c r="L26" s="20"/>
      <c r="M26" s="20"/>
    </row>
    <row r="27" spans="2:16" ht="27" customHeight="1" x14ac:dyDescent="0.25">
      <c r="B27" s="138"/>
      <c r="C27" s="24"/>
      <c r="D27" s="24"/>
      <c r="E27" s="23"/>
      <c r="F27" s="23"/>
      <c r="G27" s="24"/>
      <c r="H27" s="24"/>
      <c r="I27" s="24"/>
      <c r="J27" s="24"/>
      <c r="K27" s="143"/>
      <c r="L27" s="82"/>
      <c r="M27" s="24"/>
    </row>
    <row r="28" spans="2:16" ht="27" customHeight="1" x14ac:dyDescent="0.25">
      <c r="B28" s="43"/>
      <c r="C28" s="20"/>
      <c r="D28" s="20"/>
      <c r="E28" s="20"/>
      <c r="F28" s="20" t="s">
        <v>21</v>
      </c>
      <c r="G28" s="24">
        <f>SUM(G27:G27)</f>
        <v>0</v>
      </c>
      <c r="H28" s="24">
        <f>SUM(H27:H27)</f>
        <v>0</v>
      </c>
      <c r="I28" s="24">
        <f>SUM(I27:I27)</f>
        <v>0</v>
      </c>
      <c r="J28" s="24">
        <f>SUM(J27:J27)</f>
        <v>0</v>
      </c>
      <c r="K28" s="25">
        <v>0</v>
      </c>
      <c r="L28" s="25">
        <v>0</v>
      </c>
      <c r="M28" s="25">
        <f>SUM(M27:M27)</f>
        <v>0</v>
      </c>
    </row>
    <row r="29" spans="2:16" ht="27" customHeight="1" x14ac:dyDescent="0.25">
      <c r="B29" s="43"/>
      <c r="C29" s="20"/>
      <c r="D29" s="20"/>
      <c r="E29" s="20"/>
      <c r="F29" s="20" t="s">
        <v>22</v>
      </c>
      <c r="G29" s="25">
        <v>0.45</v>
      </c>
      <c r="H29" s="25">
        <v>0.24</v>
      </c>
      <c r="I29" s="25">
        <v>0.2</v>
      </c>
      <c r="J29" s="25">
        <v>0.05</v>
      </c>
      <c r="K29" s="28"/>
      <c r="L29" s="28"/>
      <c r="M29" s="28"/>
    </row>
    <row r="30" spans="2:16" ht="27" customHeight="1" x14ac:dyDescent="0.25">
      <c r="B30" s="43"/>
      <c r="C30" s="20"/>
      <c r="D30" s="20"/>
      <c r="E30" s="20"/>
      <c r="F30" s="20" t="s">
        <v>23</v>
      </c>
      <c r="G30" s="25">
        <f>G28*G29</f>
        <v>0</v>
      </c>
      <c r="H30" s="25">
        <f>H28*H29</f>
        <v>0</v>
      </c>
      <c r="I30" s="25">
        <f>I28*I29</f>
        <v>0</v>
      </c>
      <c r="J30" s="25">
        <f>J28*J29</f>
        <v>0</v>
      </c>
      <c r="K30" s="28"/>
      <c r="L30" s="28"/>
      <c r="M30" s="28"/>
    </row>
  </sheetData>
  <mergeCells count="3">
    <mergeCell ref="B7:D7"/>
    <mergeCell ref="B14:D14"/>
    <mergeCell ref="B25:D25"/>
  </mergeCells>
  <dataValidations count="1">
    <dataValidation allowBlank="1" showInputMessage="1" showErrorMessage="1" sqref="K16:K17"/>
  </dataValidations>
  <pageMargins left="0.70866141732283472" right="0.70866141732283472" top="0.74803149606299213" bottom="0.74803149606299213" header="0.31496062992125984" footer="0.31496062992125984"/>
  <pageSetup paperSize="9" scale="64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7:P29"/>
  <sheetViews>
    <sheetView showGridLines="0" zoomScale="75" zoomScaleNormal="75" workbookViewId="0">
      <selection activeCell="K19" sqref="K19"/>
    </sheetView>
  </sheetViews>
  <sheetFormatPr defaultRowHeight="15" x14ac:dyDescent="0.25"/>
  <cols>
    <col min="1" max="1" width="9.7109375" customWidth="1"/>
    <col min="2" max="2" width="17.140625" customWidth="1"/>
    <col min="3" max="4" width="12.7109375" customWidth="1"/>
    <col min="5" max="5" width="25.7109375" customWidth="1"/>
    <col min="6" max="6" width="31" customWidth="1"/>
    <col min="7" max="7" width="9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16" ht="18" x14ac:dyDescent="0.25">
      <c r="B7" s="166" t="s">
        <v>0</v>
      </c>
      <c r="C7" s="166"/>
      <c r="D7" s="166"/>
    </row>
    <row r="8" spans="2:16" ht="16.5" x14ac:dyDescent="0.25">
      <c r="B8" s="1"/>
      <c r="F8" s="98"/>
    </row>
    <row r="9" spans="2:16" s="6" customFormat="1" ht="15.75" x14ac:dyDescent="0.25">
      <c r="B9" s="2" t="s">
        <v>1</v>
      </c>
      <c r="C9" s="2"/>
      <c r="D9" s="3" t="s">
        <v>98</v>
      </c>
      <c r="E9" s="4"/>
      <c r="F9" s="4"/>
      <c r="G9" s="5"/>
      <c r="K9" s="5"/>
      <c r="L9" s="5"/>
      <c r="M9" s="5"/>
    </row>
    <row r="10" spans="2:16" s="6" customFormat="1" ht="15.75" x14ac:dyDescent="0.25">
      <c r="B10" s="2" t="s">
        <v>3</v>
      </c>
      <c r="C10" s="2"/>
      <c r="D10" s="7" t="s">
        <v>303</v>
      </c>
      <c r="E10" s="8"/>
      <c r="F10" s="8"/>
      <c r="G10" s="5"/>
      <c r="K10" s="5"/>
      <c r="L10" s="5"/>
      <c r="M10" s="5"/>
    </row>
    <row r="11" spans="2:16" s="6" customFormat="1" ht="15.75" x14ac:dyDescent="0.25">
      <c r="B11" s="2"/>
      <c r="C11" s="2"/>
      <c r="G11" s="5"/>
      <c r="K11" s="5"/>
      <c r="L11" s="5"/>
      <c r="M11" s="5"/>
    </row>
    <row r="12" spans="2:16" s="6" customFormat="1" ht="15.75" x14ac:dyDescent="0.25">
      <c r="B12" s="11" t="s">
        <v>5</v>
      </c>
      <c r="C12" s="12"/>
      <c r="G12" s="5"/>
      <c r="K12" s="5"/>
      <c r="L12" s="5"/>
      <c r="M12" s="5"/>
    </row>
    <row r="13" spans="2:16" s="6" customFormat="1" ht="14.25" x14ac:dyDescent="0.2"/>
    <row r="14" spans="2:16" ht="47.25" x14ac:dyDescent="0.25">
      <c r="B14" s="168" t="s">
        <v>6</v>
      </c>
      <c r="C14" s="169"/>
      <c r="D14" s="170"/>
      <c r="E14" s="15" t="s">
        <v>7</v>
      </c>
      <c r="F14" s="15" t="s">
        <v>8</v>
      </c>
      <c r="G14" s="15" t="s">
        <v>9</v>
      </c>
      <c r="H14" s="15" t="s">
        <v>10</v>
      </c>
      <c r="I14" s="15" t="s">
        <v>11</v>
      </c>
      <c r="J14" s="15" t="s">
        <v>12</v>
      </c>
      <c r="K14" s="15" t="s">
        <v>13</v>
      </c>
      <c r="L14" s="15" t="s">
        <v>14</v>
      </c>
      <c r="M14" s="15" t="s">
        <v>15</v>
      </c>
      <c r="N14" s="16"/>
      <c r="P14" s="17">
        <v>39173</v>
      </c>
    </row>
    <row r="15" spans="2:16" ht="31.5" x14ac:dyDescent="0.25">
      <c r="B15" s="40" t="s">
        <v>16</v>
      </c>
      <c r="C15" s="41" t="s">
        <v>17</v>
      </c>
      <c r="D15" s="41" t="s">
        <v>18</v>
      </c>
      <c r="E15" s="20"/>
      <c r="F15" s="20"/>
      <c r="G15" s="20"/>
      <c r="H15" s="20"/>
      <c r="I15" s="20"/>
      <c r="J15" s="20"/>
      <c r="K15" s="20"/>
      <c r="L15" s="20"/>
      <c r="M15" s="20"/>
      <c r="P15" s="17">
        <v>39203</v>
      </c>
    </row>
    <row r="16" spans="2:16" ht="27" customHeight="1" x14ac:dyDescent="0.25">
      <c r="B16" s="67" t="s">
        <v>99</v>
      </c>
      <c r="C16" s="72"/>
      <c r="D16" s="72"/>
      <c r="E16" s="69" t="s">
        <v>20</v>
      </c>
      <c r="F16" s="65"/>
      <c r="G16" s="65"/>
      <c r="H16" s="65"/>
      <c r="I16" s="65"/>
      <c r="J16" s="65"/>
      <c r="K16" s="66"/>
      <c r="L16" s="66"/>
      <c r="M16" s="66">
        <v>96</v>
      </c>
      <c r="P16" s="17">
        <v>39234</v>
      </c>
    </row>
    <row r="17" spans="2:13" ht="27" customHeight="1" x14ac:dyDescent="0.25">
      <c r="B17" s="43"/>
      <c r="C17" s="20"/>
      <c r="D17" s="20"/>
      <c r="E17" s="20"/>
      <c r="F17" s="20" t="s">
        <v>21</v>
      </c>
      <c r="G17" s="24">
        <f t="shared" ref="G17:K17" si="0">SUM(G16:G16)</f>
        <v>0</v>
      </c>
      <c r="H17" s="24">
        <f t="shared" si="0"/>
        <v>0</v>
      </c>
      <c r="I17" s="24">
        <f t="shared" si="0"/>
        <v>0</v>
      </c>
      <c r="J17" s="24">
        <f t="shared" si="0"/>
        <v>0</v>
      </c>
      <c r="K17" s="25">
        <f t="shared" si="0"/>
        <v>0</v>
      </c>
      <c r="L17" s="25">
        <f>SUM(L16:L16)</f>
        <v>0</v>
      </c>
      <c r="M17" s="25">
        <f>SUM(M16:M16)</f>
        <v>96</v>
      </c>
    </row>
    <row r="18" spans="2:13" ht="27" customHeight="1" x14ac:dyDescent="0.25">
      <c r="B18" s="43"/>
      <c r="C18" s="20"/>
      <c r="D18" s="20"/>
      <c r="E18" s="20"/>
      <c r="F18" s="20" t="s">
        <v>22</v>
      </c>
      <c r="G18" s="25">
        <v>0.45</v>
      </c>
      <c r="H18" s="25">
        <v>0.24</v>
      </c>
      <c r="I18" s="25">
        <v>0.2</v>
      </c>
      <c r="J18" s="25">
        <v>0.05</v>
      </c>
      <c r="K18" s="28"/>
      <c r="L18" s="28"/>
      <c r="M18" s="28"/>
    </row>
    <row r="19" spans="2:13" ht="27" customHeight="1" x14ac:dyDescent="0.25">
      <c r="B19" s="43"/>
      <c r="C19" s="20"/>
      <c r="D19" s="20"/>
      <c r="E19" s="20"/>
      <c r="F19" s="20" t="s">
        <v>23</v>
      </c>
      <c r="G19" s="25">
        <f>G17*G18</f>
        <v>0</v>
      </c>
      <c r="H19" s="25">
        <f>H17*H18</f>
        <v>0</v>
      </c>
      <c r="I19" s="25">
        <f>I17*I18</f>
        <v>0</v>
      </c>
      <c r="J19" s="25">
        <f>J17*J18</f>
        <v>0</v>
      </c>
      <c r="K19" s="28"/>
      <c r="L19" s="28"/>
      <c r="M19" s="28"/>
    </row>
    <row r="20" spans="2:13" ht="15.75" x14ac:dyDescent="0.25"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</row>
    <row r="21" spans="2:13" ht="15.75" x14ac:dyDescent="0.25"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</row>
    <row r="22" spans="2:13" ht="15.75" x14ac:dyDescent="0.25">
      <c r="B22" s="44" t="s">
        <v>24</v>
      </c>
      <c r="C22" s="44"/>
      <c r="D22" s="12"/>
      <c r="E22" s="12"/>
      <c r="F22" s="12"/>
      <c r="G22" s="12"/>
      <c r="H22" s="12"/>
      <c r="I22" s="12"/>
      <c r="J22" s="12"/>
      <c r="K22" s="12"/>
      <c r="L22" s="12"/>
      <c r="M22" s="12"/>
    </row>
    <row r="23" spans="2:13" ht="15.75" x14ac:dyDescent="0.25"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</row>
    <row r="24" spans="2:13" ht="47.25" x14ac:dyDescent="0.25">
      <c r="B24" s="168" t="s">
        <v>6</v>
      </c>
      <c r="C24" s="169"/>
      <c r="D24" s="170"/>
      <c r="E24" s="15" t="s">
        <v>7</v>
      </c>
      <c r="F24" s="15" t="s">
        <v>8</v>
      </c>
      <c r="G24" s="15" t="s">
        <v>9</v>
      </c>
      <c r="H24" s="15" t="s">
        <v>10</v>
      </c>
      <c r="I24" s="15" t="s">
        <v>11</v>
      </c>
      <c r="J24" s="15" t="s">
        <v>12</v>
      </c>
      <c r="K24" s="15" t="s">
        <v>13</v>
      </c>
      <c r="L24" s="15" t="s">
        <v>14</v>
      </c>
      <c r="M24" s="15" t="s">
        <v>15</v>
      </c>
    </row>
    <row r="25" spans="2:13" ht="31.5" x14ac:dyDescent="0.25">
      <c r="B25" s="40" t="s">
        <v>16</v>
      </c>
      <c r="C25" s="41" t="s">
        <v>17</v>
      </c>
      <c r="D25" s="41" t="s">
        <v>18</v>
      </c>
      <c r="E25" s="20"/>
      <c r="F25" s="20"/>
      <c r="G25" s="20"/>
      <c r="H25" s="20"/>
      <c r="I25" s="20"/>
      <c r="J25" s="20"/>
      <c r="K25" s="20"/>
      <c r="L25" s="20"/>
      <c r="M25" s="20"/>
    </row>
    <row r="26" spans="2:13" ht="27" customHeight="1" x14ac:dyDescent="0.25">
      <c r="B26" s="75"/>
      <c r="C26" s="72"/>
      <c r="D26" s="72"/>
      <c r="E26" s="69"/>
      <c r="F26" s="65"/>
      <c r="G26" s="65"/>
      <c r="H26" s="65"/>
      <c r="I26" s="65"/>
      <c r="J26" s="65"/>
      <c r="K26" s="66"/>
      <c r="L26" s="66"/>
      <c r="M26" s="66"/>
    </row>
    <row r="27" spans="2:13" ht="27" customHeight="1" x14ac:dyDescent="0.25">
      <c r="B27" s="43"/>
      <c r="C27" s="20"/>
      <c r="D27" s="20"/>
      <c r="E27" s="20"/>
      <c r="F27" s="20" t="s">
        <v>21</v>
      </c>
      <c r="G27" s="24">
        <f>SUM(G26:G26)</f>
        <v>0</v>
      </c>
      <c r="H27" s="24">
        <f>SUM(H26:H26)</f>
        <v>0</v>
      </c>
      <c r="I27" s="24">
        <f>SUM(I26:I26)</f>
        <v>0</v>
      </c>
      <c r="J27" s="24">
        <f>SUM(J26:J26)</f>
        <v>0</v>
      </c>
      <c r="K27" s="25">
        <v>0</v>
      </c>
      <c r="L27" s="25">
        <f>SUM(L26:L26)</f>
        <v>0</v>
      </c>
      <c r="M27" s="25">
        <f>SUM(M26:M26)</f>
        <v>0</v>
      </c>
    </row>
    <row r="28" spans="2:13" ht="27" customHeight="1" x14ac:dyDescent="0.25">
      <c r="B28" s="43"/>
      <c r="C28" s="20"/>
      <c r="D28" s="20"/>
      <c r="E28" s="20"/>
      <c r="F28" s="20" t="s">
        <v>22</v>
      </c>
      <c r="G28" s="25">
        <v>0.45</v>
      </c>
      <c r="H28" s="25">
        <v>0.24</v>
      </c>
      <c r="I28" s="25">
        <v>0.2</v>
      </c>
      <c r="J28" s="25">
        <v>0.05</v>
      </c>
      <c r="K28" s="28"/>
      <c r="L28" s="28"/>
      <c r="M28" s="28"/>
    </row>
    <row r="29" spans="2:13" ht="27" customHeight="1" x14ac:dyDescent="0.25">
      <c r="B29" s="43"/>
      <c r="C29" s="20"/>
      <c r="D29" s="20"/>
      <c r="E29" s="20"/>
      <c r="F29" s="20" t="s">
        <v>23</v>
      </c>
      <c r="G29" s="25">
        <f>G27*G28</f>
        <v>0</v>
      </c>
      <c r="H29" s="25">
        <f>H27*H28</f>
        <v>0</v>
      </c>
      <c r="I29" s="25">
        <f>I27*I28</f>
        <v>0</v>
      </c>
      <c r="J29" s="25">
        <f>J27*J28</f>
        <v>0</v>
      </c>
      <c r="K29" s="28"/>
      <c r="L29" s="28"/>
      <c r="M29" s="28"/>
    </row>
  </sheetData>
  <mergeCells count="3">
    <mergeCell ref="B7:D7"/>
    <mergeCell ref="B14:D14"/>
    <mergeCell ref="B24:D24"/>
  </mergeCells>
  <dataValidations count="1">
    <dataValidation allowBlank="1" showInputMessage="1" showErrorMessage="1" sqref="K26 K16"/>
  </dataValidations>
  <pageMargins left="0.70866141732283472" right="0.70866141732283472" top="0.74803149606299213" bottom="0.74803149606299213" header="0.31496062992125984" footer="0.31496062992125984"/>
  <pageSetup paperSize="9" scale="65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7:P29"/>
  <sheetViews>
    <sheetView showGridLines="0" zoomScale="75" zoomScaleNormal="75" workbookViewId="0">
      <selection activeCell="J6" sqref="J6"/>
    </sheetView>
  </sheetViews>
  <sheetFormatPr defaultRowHeight="15" x14ac:dyDescent="0.25"/>
  <cols>
    <col min="1" max="1" width="9.7109375" customWidth="1"/>
    <col min="2" max="2" width="16.28515625" customWidth="1"/>
    <col min="3" max="4" width="12.7109375" customWidth="1"/>
    <col min="5" max="5" width="25.7109375" customWidth="1"/>
    <col min="6" max="6" width="31" customWidth="1"/>
    <col min="7" max="7" width="9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16" ht="18" x14ac:dyDescent="0.25">
      <c r="B7" s="166" t="s">
        <v>0</v>
      </c>
      <c r="C7" s="166"/>
      <c r="D7" s="166"/>
    </row>
    <row r="8" spans="2:16" ht="16.5" x14ac:dyDescent="0.25">
      <c r="B8" s="1"/>
    </row>
    <row r="9" spans="2:16" s="6" customFormat="1" ht="15.75" x14ac:dyDescent="0.25">
      <c r="B9" s="2" t="s">
        <v>1</v>
      </c>
      <c r="C9" s="2"/>
      <c r="D9" s="3" t="s">
        <v>100</v>
      </c>
      <c r="E9" s="4"/>
      <c r="F9" s="4"/>
      <c r="G9" s="5"/>
      <c r="K9" s="5"/>
      <c r="L9" s="5"/>
      <c r="M9" s="5"/>
    </row>
    <row r="10" spans="2:16" s="6" customFormat="1" ht="15.75" x14ac:dyDescent="0.25">
      <c r="B10" s="2" t="s">
        <v>3</v>
      </c>
      <c r="C10" s="2"/>
      <c r="D10" s="7" t="s">
        <v>304</v>
      </c>
      <c r="E10" s="8"/>
      <c r="F10" s="4"/>
      <c r="G10" s="5"/>
      <c r="K10" s="5"/>
      <c r="L10" s="5"/>
      <c r="M10" s="5"/>
    </row>
    <row r="11" spans="2:16" s="6" customFormat="1" ht="15.75" x14ac:dyDescent="0.25">
      <c r="B11" s="2"/>
      <c r="C11" s="2"/>
      <c r="G11" s="5"/>
      <c r="K11" s="5"/>
      <c r="L11" s="5"/>
      <c r="M11" s="5"/>
    </row>
    <row r="12" spans="2:16" s="6" customFormat="1" ht="15.75" x14ac:dyDescent="0.25">
      <c r="B12" s="11" t="s">
        <v>5</v>
      </c>
      <c r="C12" s="12"/>
      <c r="G12" s="5"/>
      <c r="K12" s="5"/>
      <c r="L12" s="5"/>
      <c r="M12" s="5"/>
    </row>
    <row r="13" spans="2:16" s="6" customFormat="1" ht="14.25" x14ac:dyDescent="0.2"/>
    <row r="14" spans="2:16" ht="47.25" x14ac:dyDescent="0.25">
      <c r="B14" s="168" t="s">
        <v>6</v>
      </c>
      <c r="C14" s="169"/>
      <c r="D14" s="170"/>
      <c r="E14" s="15" t="s">
        <v>7</v>
      </c>
      <c r="F14" s="15" t="s">
        <v>8</v>
      </c>
      <c r="G14" s="15" t="s">
        <v>9</v>
      </c>
      <c r="H14" s="15" t="s">
        <v>10</v>
      </c>
      <c r="I14" s="15" t="s">
        <v>11</v>
      </c>
      <c r="J14" s="15" t="s">
        <v>12</v>
      </c>
      <c r="K14" s="15" t="s">
        <v>13</v>
      </c>
      <c r="L14" s="15" t="s">
        <v>14</v>
      </c>
      <c r="M14" s="15" t="s">
        <v>15</v>
      </c>
      <c r="N14" s="16"/>
      <c r="P14" s="17">
        <v>39173</v>
      </c>
    </row>
    <row r="15" spans="2:16" ht="31.5" x14ac:dyDescent="0.25">
      <c r="B15" s="40" t="s">
        <v>16</v>
      </c>
      <c r="C15" s="41" t="s">
        <v>17</v>
      </c>
      <c r="D15" s="41" t="s">
        <v>18</v>
      </c>
      <c r="E15" s="20"/>
      <c r="F15" s="20"/>
      <c r="G15" s="20"/>
      <c r="H15" s="20"/>
      <c r="I15" s="20"/>
      <c r="J15" s="20"/>
      <c r="K15" s="20"/>
      <c r="L15" s="20"/>
      <c r="M15" s="20"/>
      <c r="P15" s="17">
        <v>39203</v>
      </c>
    </row>
    <row r="16" spans="2:16" ht="27" customHeight="1" x14ac:dyDescent="0.25">
      <c r="B16" s="67"/>
      <c r="C16" s="72"/>
      <c r="D16" s="72"/>
      <c r="E16" s="69"/>
      <c r="F16" s="69"/>
      <c r="G16" s="65"/>
      <c r="H16" s="65"/>
      <c r="I16" s="65"/>
      <c r="J16" s="65"/>
      <c r="K16" s="66"/>
      <c r="L16" s="66"/>
      <c r="M16" s="74"/>
      <c r="P16" s="17"/>
    </row>
    <row r="17" spans="2:13" ht="27" customHeight="1" x14ac:dyDescent="0.25">
      <c r="B17" s="43"/>
      <c r="C17" s="20"/>
      <c r="D17" s="20"/>
      <c r="E17" s="20"/>
      <c r="F17" s="20" t="s">
        <v>21</v>
      </c>
      <c r="G17" s="24">
        <f t="shared" ref="G17:M17" si="0">SUM(G16:G16)</f>
        <v>0</v>
      </c>
      <c r="H17" s="24">
        <f t="shared" si="0"/>
        <v>0</v>
      </c>
      <c r="I17" s="24">
        <f t="shared" si="0"/>
        <v>0</v>
      </c>
      <c r="J17" s="24">
        <f t="shared" si="0"/>
        <v>0</v>
      </c>
      <c r="K17" s="25">
        <f t="shared" si="0"/>
        <v>0</v>
      </c>
      <c r="L17" s="25">
        <f t="shared" si="0"/>
        <v>0</v>
      </c>
      <c r="M17" s="25">
        <f t="shared" si="0"/>
        <v>0</v>
      </c>
    </row>
    <row r="18" spans="2:13" ht="27" customHeight="1" x14ac:dyDescent="0.25">
      <c r="B18" s="43"/>
      <c r="C18" s="20"/>
      <c r="D18" s="20"/>
      <c r="E18" s="20"/>
      <c r="F18" s="20" t="s">
        <v>22</v>
      </c>
      <c r="G18" s="25">
        <v>0.45</v>
      </c>
      <c r="H18" s="25">
        <v>0.24</v>
      </c>
      <c r="I18" s="25">
        <v>0.2</v>
      </c>
      <c r="J18" s="25">
        <v>0.05</v>
      </c>
      <c r="K18" s="28"/>
      <c r="L18" s="28"/>
      <c r="M18" s="28"/>
    </row>
    <row r="19" spans="2:13" ht="27" customHeight="1" x14ac:dyDescent="0.25">
      <c r="B19" s="43"/>
      <c r="C19" s="20"/>
      <c r="D19" s="20"/>
      <c r="E19" s="20"/>
      <c r="F19" s="20" t="s">
        <v>23</v>
      </c>
      <c r="G19" s="25">
        <f>G17*G18</f>
        <v>0</v>
      </c>
      <c r="H19" s="25">
        <f>H17*H18</f>
        <v>0</v>
      </c>
      <c r="I19" s="25">
        <f>I17*I18</f>
        <v>0</v>
      </c>
      <c r="J19" s="25">
        <f>J17*J18</f>
        <v>0</v>
      </c>
      <c r="K19" s="28"/>
      <c r="L19" s="28"/>
      <c r="M19" s="28"/>
    </row>
    <row r="20" spans="2:13" ht="15.75" x14ac:dyDescent="0.25"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</row>
    <row r="21" spans="2:13" ht="15.75" x14ac:dyDescent="0.25">
      <c r="B21" s="2"/>
      <c r="C21" s="2"/>
      <c r="D21" s="97"/>
      <c r="E21" s="12"/>
      <c r="F21" s="12"/>
      <c r="G21" s="12"/>
      <c r="H21" s="12"/>
      <c r="I21" s="12"/>
      <c r="J21" s="12"/>
      <c r="K21" s="12"/>
      <c r="L21" s="12"/>
      <c r="M21" s="12"/>
    </row>
    <row r="22" spans="2:13" ht="15.75" x14ac:dyDescent="0.25">
      <c r="B22" s="44" t="s">
        <v>24</v>
      </c>
      <c r="C22" s="44"/>
      <c r="D22" s="12"/>
      <c r="E22" s="12"/>
      <c r="F22" s="12"/>
      <c r="G22" s="12"/>
      <c r="H22" s="12"/>
      <c r="I22" s="12"/>
      <c r="J22" s="12"/>
      <c r="K22" s="12"/>
      <c r="L22" s="12"/>
      <c r="M22" s="12"/>
    </row>
    <row r="23" spans="2:13" ht="15.75" x14ac:dyDescent="0.25"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</row>
    <row r="24" spans="2:13" ht="47.25" x14ac:dyDescent="0.25">
      <c r="B24" s="168" t="s">
        <v>6</v>
      </c>
      <c r="C24" s="169"/>
      <c r="D24" s="170"/>
      <c r="E24" s="15" t="s">
        <v>7</v>
      </c>
      <c r="F24" s="15" t="s">
        <v>8</v>
      </c>
      <c r="G24" s="15" t="s">
        <v>9</v>
      </c>
      <c r="H24" s="15" t="s">
        <v>10</v>
      </c>
      <c r="I24" s="15" t="s">
        <v>11</v>
      </c>
      <c r="J24" s="15" t="s">
        <v>12</v>
      </c>
      <c r="K24" s="15" t="s">
        <v>13</v>
      </c>
      <c r="L24" s="15" t="s">
        <v>14</v>
      </c>
      <c r="M24" s="15" t="s">
        <v>15</v>
      </c>
    </row>
    <row r="25" spans="2:13" ht="31.5" x14ac:dyDescent="0.25">
      <c r="B25" s="40" t="s">
        <v>16</v>
      </c>
      <c r="C25" s="41" t="s">
        <v>17</v>
      </c>
      <c r="D25" s="41" t="s">
        <v>18</v>
      </c>
      <c r="E25" s="20"/>
      <c r="F25" s="20"/>
      <c r="G25" s="20"/>
      <c r="H25" s="20"/>
      <c r="I25" s="20"/>
      <c r="J25" s="20"/>
      <c r="K25" s="20"/>
      <c r="L25" s="20"/>
      <c r="M25" s="20"/>
    </row>
    <row r="26" spans="2:13" ht="27" customHeight="1" x14ac:dyDescent="0.25">
      <c r="B26" s="45"/>
      <c r="C26" s="24"/>
      <c r="D26" s="24"/>
      <c r="E26" s="23"/>
      <c r="F26" s="24"/>
      <c r="G26" s="24"/>
      <c r="H26" s="24"/>
      <c r="I26" s="24"/>
      <c r="J26" s="24"/>
      <c r="K26" s="24"/>
      <c r="L26" s="25"/>
      <c r="M26" s="24"/>
    </row>
    <row r="27" spans="2:13" ht="27" customHeight="1" x14ac:dyDescent="0.25">
      <c r="B27" s="43"/>
      <c r="C27" s="20"/>
      <c r="D27" s="20"/>
      <c r="E27" s="20"/>
      <c r="F27" s="20" t="s">
        <v>21</v>
      </c>
      <c r="G27" s="24">
        <f>SUM(G26:G26)</f>
        <v>0</v>
      </c>
      <c r="H27" s="24">
        <f>SUM(H26:H26)</f>
        <v>0</v>
      </c>
      <c r="I27" s="24">
        <f>SUM(I26:I26)</f>
        <v>0</v>
      </c>
      <c r="J27" s="24">
        <f>SUM(J26:J26)</f>
        <v>0</v>
      </c>
      <c r="K27" s="25">
        <v>0</v>
      </c>
      <c r="L27" s="25">
        <f>SUM(L26:L26)</f>
        <v>0</v>
      </c>
      <c r="M27" s="25">
        <f>SUM(M26:M26)</f>
        <v>0</v>
      </c>
    </row>
    <row r="28" spans="2:13" ht="27" customHeight="1" x14ac:dyDescent="0.25">
      <c r="B28" s="43"/>
      <c r="C28" s="20"/>
      <c r="D28" s="20"/>
      <c r="E28" s="20"/>
      <c r="F28" s="20" t="s">
        <v>22</v>
      </c>
      <c r="G28" s="25">
        <v>0.45</v>
      </c>
      <c r="H28" s="25">
        <v>0.24</v>
      </c>
      <c r="I28" s="25">
        <v>0.2</v>
      </c>
      <c r="J28" s="25">
        <v>0.05</v>
      </c>
      <c r="K28" s="28"/>
      <c r="L28" s="28"/>
      <c r="M28" s="28"/>
    </row>
    <row r="29" spans="2:13" ht="27" customHeight="1" x14ac:dyDescent="0.25">
      <c r="B29" s="43"/>
      <c r="C29" s="20"/>
      <c r="D29" s="20"/>
      <c r="E29" s="20"/>
      <c r="F29" s="20" t="s">
        <v>23</v>
      </c>
      <c r="G29" s="25">
        <f>G27*G28</f>
        <v>0</v>
      </c>
      <c r="H29" s="25">
        <f>H27*H28</f>
        <v>0</v>
      </c>
      <c r="I29" s="25">
        <f>I27*I28</f>
        <v>0</v>
      </c>
      <c r="J29" s="25">
        <f>J27*J28</f>
        <v>0</v>
      </c>
      <c r="K29" s="28"/>
      <c r="L29" s="28"/>
      <c r="M29" s="28"/>
    </row>
  </sheetData>
  <mergeCells count="3">
    <mergeCell ref="B7:D7"/>
    <mergeCell ref="B14:D14"/>
    <mergeCell ref="B24:D24"/>
  </mergeCells>
  <dataValidations count="1">
    <dataValidation allowBlank="1" showInputMessage="1" showErrorMessage="1" sqref="K16"/>
  </dataValidations>
  <pageMargins left="0.70866141732283472" right="0.70866141732283472" top="0.74803149606299213" bottom="0.74803149606299213" header="0.31496062992125984" footer="0.31496062992125984"/>
  <pageSetup paperSize="9" scale="65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7:P30"/>
  <sheetViews>
    <sheetView showGridLines="0" topLeftCell="A3" zoomScale="75" zoomScaleNormal="75" workbookViewId="0">
      <selection activeCell="C34" sqref="C34"/>
    </sheetView>
  </sheetViews>
  <sheetFormatPr defaultRowHeight="15" x14ac:dyDescent="0.25"/>
  <cols>
    <col min="1" max="1" width="9.7109375" customWidth="1"/>
    <col min="2" max="2" width="15.85546875" customWidth="1"/>
    <col min="3" max="4" width="12.7109375" customWidth="1"/>
    <col min="5" max="5" width="25.7109375" customWidth="1"/>
    <col min="6" max="6" width="31" customWidth="1"/>
    <col min="7" max="7" width="9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16" ht="18" x14ac:dyDescent="0.25">
      <c r="B7" s="166" t="s">
        <v>0</v>
      </c>
      <c r="C7" s="166"/>
      <c r="D7" s="166"/>
    </row>
    <row r="8" spans="2:16" ht="16.5" x14ac:dyDescent="0.25">
      <c r="B8" s="1"/>
    </row>
    <row r="9" spans="2:16" s="36" customFormat="1" ht="15.75" x14ac:dyDescent="0.25">
      <c r="B9" s="32" t="s">
        <v>1</v>
      </c>
      <c r="C9" s="32"/>
      <c r="D9" s="33" t="s">
        <v>30</v>
      </c>
      <c r="E9" s="34"/>
      <c r="F9" s="35"/>
      <c r="G9" s="35"/>
      <c r="K9" s="35"/>
      <c r="L9" s="35"/>
      <c r="M9" s="35"/>
    </row>
    <row r="10" spans="2:16" s="36" customFormat="1" ht="15.75" x14ac:dyDescent="0.25">
      <c r="B10" s="32" t="s">
        <v>3</v>
      </c>
      <c r="C10" s="32"/>
      <c r="D10" s="46" t="s">
        <v>4</v>
      </c>
      <c r="E10" s="47"/>
      <c r="F10" s="35"/>
      <c r="G10" s="35"/>
      <c r="K10" s="35"/>
      <c r="L10" s="35"/>
      <c r="M10" s="35"/>
    </row>
    <row r="11" spans="2:16" s="36" customFormat="1" ht="15.75" x14ac:dyDescent="0.25">
      <c r="B11" s="32"/>
      <c r="C11" s="32"/>
      <c r="D11" s="37"/>
      <c r="E11" s="38"/>
      <c r="F11" s="35"/>
      <c r="G11" s="35"/>
      <c r="K11" s="35"/>
      <c r="L11" s="35"/>
      <c r="M11" s="35"/>
    </row>
    <row r="12" spans="2:16" s="36" customFormat="1" ht="15.75" x14ac:dyDescent="0.25">
      <c r="B12" s="11" t="s">
        <v>5</v>
      </c>
      <c r="C12" s="12"/>
      <c r="D12" s="12"/>
    </row>
    <row r="13" spans="2:16" s="36" customFormat="1" ht="20.25" x14ac:dyDescent="0.3">
      <c r="B13" s="39"/>
    </row>
    <row r="14" spans="2:16" ht="47.25" x14ac:dyDescent="0.25">
      <c r="B14" s="168" t="s">
        <v>6</v>
      </c>
      <c r="C14" s="169"/>
      <c r="D14" s="170"/>
      <c r="E14" s="15" t="s">
        <v>7</v>
      </c>
      <c r="F14" s="15" t="s">
        <v>8</v>
      </c>
      <c r="G14" s="15" t="s">
        <v>9</v>
      </c>
      <c r="H14" s="15" t="s">
        <v>10</v>
      </c>
      <c r="I14" s="15" t="s">
        <v>11</v>
      </c>
      <c r="J14" s="15" t="s">
        <v>12</v>
      </c>
      <c r="K14" s="15" t="s">
        <v>13</v>
      </c>
      <c r="L14" s="15" t="s">
        <v>14</v>
      </c>
      <c r="M14" s="15" t="s">
        <v>15</v>
      </c>
      <c r="N14" s="16"/>
      <c r="P14" s="17">
        <v>39173</v>
      </c>
    </row>
    <row r="15" spans="2:16" ht="31.5" x14ac:dyDescent="0.25">
      <c r="B15" s="40" t="s">
        <v>16</v>
      </c>
      <c r="C15" s="41" t="s">
        <v>17</v>
      </c>
      <c r="D15" s="41" t="s">
        <v>18</v>
      </c>
      <c r="E15" s="20"/>
      <c r="F15" s="20"/>
      <c r="G15" s="20"/>
      <c r="H15" s="20"/>
      <c r="I15" s="20"/>
      <c r="J15" s="20"/>
      <c r="K15" s="20"/>
      <c r="L15" s="20"/>
      <c r="M15" s="20"/>
      <c r="P15" s="17">
        <v>39203</v>
      </c>
    </row>
    <row r="16" spans="2:16" ht="30.75" x14ac:dyDescent="0.25">
      <c r="B16" s="48">
        <v>42551</v>
      </c>
      <c r="C16" s="49"/>
      <c r="D16" s="49"/>
      <c r="E16" s="50" t="s">
        <v>31</v>
      </c>
      <c r="F16" s="51"/>
      <c r="G16" s="51"/>
      <c r="H16" s="51"/>
      <c r="I16" s="51"/>
      <c r="J16" s="51"/>
      <c r="K16" s="51"/>
      <c r="L16" s="52">
        <v>630</v>
      </c>
      <c r="M16" s="51"/>
      <c r="P16" s="17">
        <v>39234</v>
      </c>
    </row>
    <row r="17" spans="2:16" ht="27" customHeight="1" x14ac:dyDescent="0.25">
      <c r="B17" s="48" t="s">
        <v>29</v>
      </c>
      <c r="C17" s="49"/>
      <c r="D17" s="49"/>
      <c r="E17" s="50" t="s">
        <v>20</v>
      </c>
      <c r="F17" s="51"/>
      <c r="G17" s="51"/>
      <c r="H17" s="51"/>
      <c r="I17" s="51"/>
      <c r="J17" s="51"/>
      <c r="K17" s="51"/>
      <c r="L17" s="52"/>
      <c r="M17" s="53">
        <v>96</v>
      </c>
      <c r="P17" s="17"/>
    </row>
    <row r="18" spans="2:16" ht="27" customHeight="1" x14ac:dyDescent="0.25">
      <c r="B18" s="43"/>
      <c r="C18" s="20"/>
      <c r="D18" s="20"/>
      <c r="E18" s="20"/>
      <c r="F18" s="20" t="s">
        <v>21</v>
      </c>
      <c r="G18" s="24">
        <f>SUM(G16:G16)</f>
        <v>0</v>
      </c>
      <c r="H18" s="24">
        <f>SUM(H16:H16)</f>
        <v>0</v>
      </c>
      <c r="I18" s="24">
        <f>SUM(I16:I16)</f>
        <v>0</v>
      </c>
      <c r="J18" s="24">
        <f>SUM(J16:J16)</f>
        <v>0</v>
      </c>
      <c r="K18" s="25">
        <v>0</v>
      </c>
      <c r="L18" s="25">
        <f>SUM(L16:L16)</f>
        <v>630</v>
      </c>
      <c r="M18" s="25">
        <f>SUM(M16:M17)</f>
        <v>96</v>
      </c>
    </row>
    <row r="19" spans="2:16" ht="27" customHeight="1" x14ac:dyDescent="0.25">
      <c r="B19" s="43"/>
      <c r="C19" s="20"/>
      <c r="D19" s="20"/>
      <c r="E19" s="20"/>
      <c r="F19" s="20" t="s">
        <v>22</v>
      </c>
      <c r="G19" s="25">
        <v>0.45</v>
      </c>
      <c r="H19" s="25">
        <v>0.24</v>
      </c>
      <c r="I19" s="25">
        <v>0.2</v>
      </c>
      <c r="J19" s="25">
        <v>0.05</v>
      </c>
      <c r="K19" s="28"/>
      <c r="L19" s="28"/>
      <c r="M19" s="28"/>
    </row>
    <row r="20" spans="2:16" ht="27" customHeight="1" x14ac:dyDescent="0.25">
      <c r="B20" s="43"/>
      <c r="C20" s="20"/>
      <c r="D20" s="20"/>
      <c r="E20" s="20"/>
      <c r="F20" s="20" t="s">
        <v>23</v>
      </c>
      <c r="G20" s="25">
        <f>G18*G19</f>
        <v>0</v>
      </c>
      <c r="H20" s="25">
        <f>H18*H19</f>
        <v>0</v>
      </c>
      <c r="I20" s="25">
        <f>I18*I19</f>
        <v>0</v>
      </c>
      <c r="J20" s="25">
        <f>J18*J19</f>
        <v>0</v>
      </c>
      <c r="K20" s="28"/>
      <c r="L20" s="28"/>
      <c r="M20" s="28"/>
    </row>
    <row r="21" spans="2:16" ht="15.75" x14ac:dyDescent="0.25"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</row>
    <row r="22" spans="2:16" ht="15.75" x14ac:dyDescent="0.25"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</row>
    <row r="23" spans="2:16" ht="15.75" x14ac:dyDescent="0.25">
      <c r="B23" s="44" t="s">
        <v>24</v>
      </c>
      <c r="C23" s="44"/>
      <c r="D23" s="12"/>
      <c r="E23" s="12"/>
      <c r="F23" s="12"/>
      <c r="G23" s="12"/>
      <c r="H23" s="12"/>
      <c r="I23" s="12"/>
      <c r="J23" s="12"/>
      <c r="K23" s="12"/>
      <c r="L23" s="12"/>
      <c r="M23" s="12"/>
    </row>
    <row r="24" spans="2:16" ht="15.75" x14ac:dyDescent="0.25"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</row>
    <row r="25" spans="2:16" ht="47.25" x14ac:dyDescent="0.25">
      <c r="B25" s="168" t="s">
        <v>6</v>
      </c>
      <c r="C25" s="169"/>
      <c r="D25" s="170"/>
      <c r="E25" s="15" t="s">
        <v>7</v>
      </c>
      <c r="F25" s="15" t="s">
        <v>8</v>
      </c>
      <c r="G25" s="15" t="s">
        <v>9</v>
      </c>
      <c r="H25" s="15" t="s">
        <v>10</v>
      </c>
      <c r="I25" s="15" t="s">
        <v>11</v>
      </c>
      <c r="J25" s="15" t="s">
        <v>12</v>
      </c>
      <c r="K25" s="15" t="s">
        <v>13</v>
      </c>
      <c r="L25" s="15" t="s">
        <v>14</v>
      </c>
      <c r="M25" s="15" t="s">
        <v>15</v>
      </c>
    </row>
    <row r="26" spans="2:16" ht="31.5" x14ac:dyDescent="0.25">
      <c r="B26" s="40" t="s">
        <v>16</v>
      </c>
      <c r="C26" s="41" t="s">
        <v>17</v>
      </c>
      <c r="D26" s="41" t="s">
        <v>18</v>
      </c>
      <c r="E26" s="20"/>
      <c r="F26" s="20"/>
      <c r="G26" s="20"/>
      <c r="H26" s="20"/>
      <c r="I26" s="20"/>
      <c r="J26" s="20"/>
      <c r="K26" s="20"/>
      <c r="L26" s="20"/>
      <c r="M26" s="20"/>
    </row>
    <row r="27" spans="2:16" ht="27" customHeight="1" x14ac:dyDescent="0.25">
      <c r="B27" s="45"/>
      <c r="C27" s="24"/>
      <c r="D27" s="24"/>
      <c r="E27" s="23"/>
      <c r="F27" s="24"/>
      <c r="G27" s="24"/>
      <c r="H27" s="24"/>
      <c r="I27" s="24"/>
      <c r="J27" s="24"/>
      <c r="K27" s="24"/>
      <c r="L27" s="25"/>
      <c r="M27" s="24"/>
    </row>
    <row r="28" spans="2:16" ht="27" customHeight="1" x14ac:dyDescent="0.25">
      <c r="B28" s="43"/>
      <c r="C28" s="20"/>
      <c r="D28" s="20"/>
      <c r="E28" s="20"/>
      <c r="F28" s="20" t="s">
        <v>21</v>
      </c>
      <c r="G28" s="24">
        <f>SUM(G27:G27)</f>
        <v>0</v>
      </c>
      <c r="H28" s="24">
        <f>SUM(H27:H27)</f>
        <v>0</v>
      </c>
      <c r="I28" s="24">
        <f>SUM(I27:I27)</f>
        <v>0</v>
      </c>
      <c r="J28" s="24">
        <f>SUM(J27:J27)</f>
        <v>0</v>
      </c>
      <c r="K28" s="25">
        <v>0</v>
      </c>
      <c r="L28" s="25">
        <f>SUM(L27:L27)</f>
        <v>0</v>
      </c>
      <c r="M28" s="25">
        <f>SUM(M27:M27)</f>
        <v>0</v>
      </c>
    </row>
    <row r="29" spans="2:16" ht="27" customHeight="1" x14ac:dyDescent="0.25">
      <c r="B29" s="43"/>
      <c r="C29" s="20"/>
      <c r="D29" s="20"/>
      <c r="E29" s="20"/>
      <c r="F29" s="20" t="s">
        <v>22</v>
      </c>
      <c r="G29" s="25">
        <v>0.45</v>
      </c>
      <c r="H29" s="25">
        <v>0.24</v>
      </c>
      <c r="I29" s="25">
        <v>0.2</v>
      </c>
      <c r="J29" s="25">
        <v>0.05</v>
      </c>
      <c r="K29" s="28"/>
      <c r="L29" s="28"/>
      <c r="M29" s="28"/>
    </row>
    <row r="30" spans="2:16" ht="27" customHeight="1" x14ac:dyDescent="0.25">
      <c r="B30" s="43"/>
      <c r="C30" s="20"/>
      <c r="D30" s="20"/>
      <c r="E30" s="20"/>
      <c r="F30" s="20" t="s">
        <v>23</v>
      </c>
      <c r="G30" s="25">
        <f>G28*G29</f>
        <v>0</v>
      </c>
      <c r="H30" s="25">
        <f>H28*H29</f>
        <v>0</v>
      </c>
      <c r="I30" s="25">
        <f>I28*I29</f>
        <v>0</v>
      </c>
      <c r="J30" s="25">
        <f>J28*J29</f>
        <v>0</v>
      </c>
      <c r="K30" s="28"/>
      <c r="L30" s="28"/>
      <c r="M30" s="28"/>
    </row>
  </sheetData>
  <mergeCells count="3">
    <mergeCell ref="B7:D7"/>
    <mergeCell ref="B14:D14"/>
    <mergeCell ref="B25:D25"/>
  </mergeCells>
  <pageMargins left="0.70866141732283472" right="0.70866141732283472" top="0.74803149606299213" bottom="0.74803149606299213" header="0.31496062992125984" footer="0.31496062992125984"/>
  <pageSetup paperSize="9" scale="66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P29"/>
  <sheetViews>
    <sheetView showGridLines="0" zoomScale="75" zoomScaleNormal="75" workbookViewId="0">
      <selection activeCell="R19" sqref="R19"/>
    </sheetView>
  </sheetViews>
  <sheetFormatPr defaultRowHeight="15" x14ac:dyDescent="0.25"/>
  <cols>
    <col min="1" max="1" width="9.7109375" customWidth="1"/>
    <col min="2" max="2" width="15.85546875" customWidth="1"/>
    <col min="3" max="4" width="12.7109375" customWidth="1"/>
    <col min="5" max="5" width="25.7109375" customWidth="1"/>
    <col min="6" max="6" width="31" customWidth="1"/>
    <col min="7" max="7" width="9.2851562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2" spans="1:16" x14ac:dyDescent="0.2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spans="1:16" x14ac:dyDescent="0.2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</row>
    <row r="4" spans="1:16" x14ac:dyDescent="0.2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</row>
    <row r="5" spans="1:16" x14ac:dyDescent="0.25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</row>
    <row r="6" spans="1:16" x14ac:dyDescent="0.25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6" ht="18" x14ac:dyDescent="0.25">
      <c r="A7" s="6"/>
      <c r="B7" s="166" t="s">
        <v>0</v>
      </c>
      <c r="C7" s="166"/>
      <c r="D7" s="166"/>
      <c r="E7" s="6"/>
      <c r="F7" s="6"/>
      <c r="G7" s="6"/>
      <c r="H7" s="6"/>
      <c r="I7" s="6"/>
      <c r="J7" s="6"/>
      <c r="K7" s="6"/>
      <c r="L7" s="6"/>
      <c r="M7" s="6"/>
    </row>
    <row r="8" spans="1:16" ht="18.75" customHeight="1" x14ac:dyDescent="0.25">
      <c r="A8" s="6"/>
      <c r="B8" s="5"/>
      <c r="C8" s="6"/>
      <c r="D8" s="6"/>
      <c r="E8" s="6"/>
      <c r="F8" s="6"/>
      <c r="G8" s="6"/>
      <c r="H8" s="6"/>
      <c r="I8" s="6"/>
      <c r="J8" s="6"/>
      <c r="K8" s="6"/>
      <c r="L8" s="6"/>
      <c r="M8" s="6"/>
    </row>
    <row r="9" spans="1:16" s="6" customFormat="1" ht="15.75" x14ac:dyDescent="0.25">
      <c r="B9" s="2" t="s">
        <v>1</v>
      </c>
      <c r="C9" s="2"/>
      <c r="D9" s="3" t="s">
        <v>69</v>
      </c>
      <c r="E9" s="3"/>
      <c r="F9" s="5"/>
      <c r="G9" s="5"/>
      <c r="K9" s="5"/>
      <c r="L9" s="5"/>
      <c r="M9" s="5"/>
    </row>
    <row r="10" spans="1:16" s="6" customFormat="1" ht="15.75" x14ac:dyDescent="0.25">
      <c r="B10" s="2" t="s">
        <v>3</v>
      </c>
      <c r="C10" s="2"/>
      <c r="D10" s="7" t="s">
        <v>4</v>
      </c>
      <c r="E10" s="7"/>
      <c r="F10" s="5"/>
      <c r="G10" s="5"/>
      <c r="K10" s="5"/>
      <c r="L10" s="5"/>
      <c r="M10" s="5"/>
    </row>
    <row r="11" spans="1:16" s="6" customFormat="1" ht="26.25" customHeight="1" x14ac:dyDescent="0.25">
      <c r="B11" s="5"/>
      <c r="C11" s="5"/>
      <c r="D11" s="10"/>
      <c r="E11" s="10"/>
      <c r="F11" s="5"/>
      <c r="G11" s="5"/>
      <c r="K11" s="5"/>
      <c r="L11" s="5"/>
      <c r="M11" s="5"/>
    </row>
    <row r="12" spans="1:16" s="6" customFormat="1" ht="15.75" x14ac:dyDescent="0.25">
      <c r="B12" s="11" t="s">
        <v>5</v>
      </c>
      <c r="C12" s="12"/>
      <c r="D12" s="10"/>
      <c r="E12" s="10"/>
      <c r="F12" s="5"/>
      <c r="G12" s="5"/>
      <c r="K12" s="5"/>
      <c r="L12" s="5"/>
      <c r="M12" s="5"/>
    </row>
    <row r="13" spans="1:16" s="6" customFormat="1" ht="14.25" x14ac:dyDescent="0.2"/>
    <row r="14" spans="1:16" ht="47.25" x14ac:dyDescent="0.25">
      <c r="A14" s="6"/>
      <c r="B14" s="168" t="s">
        <v>6</v>
      </c>
      <c r="C14" s="169"/>
      <c r="D14" s="170"/>
      <c r="E14" s="15" t="s">
        <v>7</v>
      </c>
      <c r="F14" s="15" t="s">
        <v>8</v>
      </c>
      <c r="G14" s="15" t="s">
        <v>9</v>
      </c>
      <c r="H14" s="15" t="s">
        <v>10</v>
      </c>
      <c r="I14" s="15" t="s">
        <v>11</v>
      </c>
      <c r="J14" s="15" t="s">
        <v>12</v>
      </c>
      <c r="K14" s="15" t="s">
        <v>13</v>
      </c>
      <c r="L14" s="15" t="s">
        <v>14</v>
      </c>
      <c r="M14" s="15" t="s">
        <v>15</v>
      </c>
      <c r="N14" s="16"/>
      <c r="P14" s="17">
        <v>39173</v>
      </c>
    </row>
    <row r="15" spans="1:16" ht="31.5" x14ac:dyDescent="0.25">
      <c r="A15" s="6"/>
      <c r="B15" s="40" t="s">
        <v>16</v>
      </c>
      <c r="C15" s="41" t="s">
        <v>17</v>
      </c>
      <c r="D15" s="41" t="s">
        <v>18</v>
      </c>
      <c r="E15" s="20"/>
      <c r="F15" s="20"/>
      <c r="G15" s="20"/>
      <c r="H15" s="20"/>
      <c r="I15" s="20"/>
      <c r="J15" s="20"/>
      <c r="K15" s="20"/>
      <c r="L15" s="20"/>
      <c r="M15" s="20"/>
      <c r="P15" s="17">
        <v>39203</v>
      </c>
    </row>
    <row r="16" spans="1:16" ht="27" customHeight="1" x14ac:dyDescent="0.25">
      <c r="A16" s="6"/>
      <c r="B16" s="85" t="s">
        <v>29</v>
      </c>
      <c r="C16" s="86"/>
      <c r="D16" s="86"/>
      <c r="E16" s="86" t="s">
        <v>20</v>
      </c>
      <c r="F16" s="22"/>
      <c r="G16" s="86"/>
      <c r="H16" s="86"/>
      <c r="I16" s="86"/>
      <c r="J16" s="86"/>
      <c r="K16" s="86"/>
      <c r="L16" s="86"/>
      <c r="M16" s="87">
        <v>141.76</v>
      </c>
      <c r="P16" s="17">
        <v>39234</v>
      </c>
    </row>
    <row r="17" spans="1:13" ht="27" customHeight="1" x14ac:dyDescent="0.25">
      <c r="A17" s="6"/>
      <c r="B17" s="43"/>
      <c r="C17" s="20"/>
      <c r="D17" s="20"/>
      <c r="E17" s="20"/>
      <c r="F17" s="20" t="s">
        <v>21</v>
      </c>
      <c r="G17" s="24">
        <f>SUM(G26:G26)</f>
        <v>0</v>
      </c>
      <c r="H17" s="24">
        <f>SUM(H26:H26)</f>
        <v>0</v>
      </c>
      <c r="I17" s="24">
        <f>SUM(I26:I26)</f>
        <v>0</v>
      </c>
      <c r="J17" s="24">
        <v>0</v>
      </c>
      <c r="K17" s="25">
        <f>SUM(K26:K26)</f>
        <v>0</v>
      </c>
      <c r="L17" s="25">
        <v>0</v>
      </c>
      <c r="M17" s="25">
        <f>SUM(M16)</f>
        <v>141.76</v>
      </c>
    </row>
    <row r="18" spans="1:13" ht="27" customHeight="1" x14ac:dyDescent="0.25">
      <c r="A18" s="6"/>
      <c r="B18" s="43"/>
      <c r="C18" s="20"/>
      <c r="D18" s="20"/>
      <c r="E18" s="20"/>
      <c r="F18" s="20" t="s">
        <v>22</v>
      </c>
      <c r="G18" s="25">
        <v>0.45</v>
      </c>
      <c r="H18" s="25">
        <v>0.24</v>
      </c>
      <c r="I18" s="25">
        <v>0.2</v>
      </c>
      <c r="J18" s="25">
        <v>0.05</v>
      </c>
      <c r="K18" s="28"/>
      <c r="L18" s="28"/>
      <c r="M18" s="88"/>
    </row>
    <row r="19" spans="1:13" ht="27" customHeight="1" x14ac:dyDescent="0.25">
      <c r="A19" s="6"/>
      <c r="B19" s="43"/>
      <c r="C19" s="20"/>
      <c r="D19" s="20"/>
      <c r="E19" s="20"/>
      <c r="F19" s="20" t="s">
        <v>23</v>
      </c>
      <c r="G19" s="25">
        <f>G17*G18</f>
        <v>0</v>
      </c>
      <c r="H19" s="25">
        <f>H17*H18</f>
        <v>0</v>
      </c>
      <c r="I19" s="25">
        <f>I17*I18</f>
        <v>0</v>
      </c>
      <c r="J19" s="25">
        <f>J17*J18</f>
        <v>0</v>
      </c>
      <c r="K19" s="28"/>
      <c r="L19" s="28"/>
      <c r="M19" s="28"/>
    </row>
    <row r="20" spans="1:13" ht="15.75" x14ac:dyDescent="0.25">
      <c r="A20" s="6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</row>
    <row r="21" spans="1:13" ht="15.75" x14ac:dyDescent="0.25">
      <c r="A21" s="6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</row>
    <row r="22" spans="1:13" ht="15.75" x14ac:dyDescent="0.25">
      <c r="A22" s="6"/>
      <c r="B22" s="44" t="s">
        <v>24</v>
      </c>
      <c r="C22" s="44"/>
      <c r="D22" s="12"/>
      <c r="E22" s="12"/>
      <c r="F22" s="12"/>
      <c r="G22" s="12"/>
      <c r="H22" s="12"/>
      <c r="I22" s="12"/>
      <c r="J22" s="12"/>
      <c r="K22" s="12"/>
      <c r="L22" s="12"/>
      <c r="M22" s="12"/>
    </row>
    <row r="23" spans="1:13" ht="15.75" x14ac:dyDescent="0.25">
      <c r="A23" s="6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</row>
    <row r="24" spans="1:13" ht="47.25" x14ac:dyDescent="0.25">
      <c r="A24" s="6"/>
      <c r="B24" s="168" t="s">
        <v>6</v>
      </c>
      <c r="C24" s="169"/>
      <c r="D24" s="170"/>
      <c r="E24" s="15" t="s">
        <v>7</v>
      </c>
      <c r="F24" s="15" t="s">
        <v>8</v>
      </c>
      <c r="G24" s="15" t="s">
        <v>9</v>
      </c>
      <c r="H24" s="15" t="s">
        <v>10</v>
      </c>
      <c r="I24" s="15" t="s">
        <v>11</v>
      </c>
      <c r="J24" s="15" t="s">
        <v>12</v>
      </c>
      <c r="K24" s="15" t="s">
        <v>13</v>
      </c>
      <c r="L24" s="15" t="s">
        <v>14</v>
      </c>
      <c r="M24" s="15" t="s">
        <v>15</v>
      </c>
    </row>
    <row r="25" spans="1:13" ht="31.5" x14ac:dyDescent="0.25">
      <c r="A25" s="6"/>
      <c r="B25" s="40" t="s">
        <v>16</v>
      </c>
      <c r="C25" s="41" t="s">
        <v>17</v>
      </c>
      <c r="D25" s="41" t="s">
        <v>18</v>
      </c>
      <c r="E25" s="20"/>
      <c r="F25" s="20"/>
      <c r="G25" s="20"/>
      <c r="H25" s="20"/>
      <c r="I25" s="20"/>
      <c r="J25" s="20"/>
      <c r="K25" s="20"/>
      <c r="L25" s="20"/>
      <c r="M25" s="20"/>
    </row>
    <row r="26" spans="1:13" ht="27" customHeight="1" x14ac:dyDescent="0.25">
      <c r="A26" s="6"/>
      <c r="B26" s="75"/>
      <c r="C26" s="72"/>
      <c r="D26" s="72"/>
      <c r="E26" s="69"/>
      <c r="F26" s="65"/>
      <c r="G26" s="65"/>
      <c r="H26" s="65"/>
      <c r="I26" s="65"/>
      <c r="J26" s="65"/>
      <c r="K26" s="66"/>
      <c r="L26" s="66"/>
      <c r="M26" s="66"/>
    </row>
    <row r="27" spans="1:13" ht="27" customHeight="1" x14ac:dyDescent="0.25">
      <c r="A27" s="6"/>
      <c r="B27" s="43"/>
      <c r="C27" s="20"/>
      <c r="D27" s="20"/>
      <c r="E27" s="20"/>
      <c r="F27" s="20" t="s">
        <v>21</v>
      </c>
      <c r="G27" s="24"/>
      <c r="H27" s="24"/>
      <c r="I27" s="24"/>
      <c r="J27" s="24"/>
      <c r="K27" s="25">
        <v>0</v>
      </c>
      <c r="L27" s="25">
        <f>SUM(L26)</f>
        <v>0</v>
      </c>
      <c r="M27" s="25">
        <v>0</v>
      </c>
    </row>
    <row r="28" spans="1:13" ht="27" customHeight="1" x14ac:dyDescent="0.25">
      <c r="A28" s="6"/>
      <c r="B28" s="43"/>
      <c r="C28" s="20"/>
      <c r="D28" s="20"/>
      <c r="E28" s="20"/>
      <c r="F28" s="20" t="s">
        <v>22</v>
      </c>
      <c r="G28" s="25">
        <v>0.45</v>
      </c>
      <c r="H28" s="25">
        <v>0.24</v>
      </c>
      <c r="I28" s="25">
        <v>0.2</v>
      </c>
      <c r="J28" s="25">
        <v>0.05</v>
      </c>
      <c r="K28" s="28"/>
      <c r="L28" s="28"/>
      <c r="M28" s="28"/>
    </row>
    <row r="29" spans="1:13" ht="27" customHeight="1" x14ac:dyDescent="0.25">
      <c r="A29" s="6"/>
      <c r="B29" s="43"/>
      <c r="C29" s="20"/>
      <c r="D29" s="20"/>
      <c r="E29" s="20"/>
      <c r="F29" s="20" t="s">
        <v>23</v>
      </c>
      <c r="G29" s="25">
        <f>G27*G28</f>
        <v>0</v>
      </c>
      <c r="H29" s="25">
        <f>H27*H28</f>
        <v>0</v>
      </c>
      <c r="I29" s="25">
        <f>I27*I28</f>
        <v>0</v>
      </c>
      <c r="J29" s="25">
        <f>J27*J28</f>
        <v>0</v>
      </c>
      <c r="K29" s="28"/>
      <c r="L29" s="28"/>
      <c r="M29" s="28"/>
    </row>
  </sheetData>
  <mergeCells count="3">
    <mergeCell ref="B7:D7"/>
    <mergeCell ref="B14:D14"/>
    <mergeCell ref="B24:D24"/>
  </mergeCells>
  <dataValidations count="1">
    <dataValidation allowBlank="1" showInputMessage="1" showErrorMessage="1" sqref="K26"/>
  </dataValidations>
  <pageMargins left="0.70866141732283472" right="0.70866141732283472" top="0.74803149606299213" bottom="0.74803149606299213" header="0.31496062992125984" footer="0.31496062992125984"/>
  <pageSetup paperSize="9" scale="66"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P29"/>
  <sheetViews>
    <sheetView showGridLines="0" zoomScale="75" zoomScaleNormal="75" workbookViewId="0">
      <selection activeCell="C32" sqref="C32"/>
    </sheetView>
  </sheetViews>
  <sheetFormatPr defaultRowHeight="15" x14ac:dyDescent="0.25"/>
  <cols>
    <col min="1" max="1" width="9.7109375" customWidth="1"/>
    <col min="2" max="2" width="16.28515625" customWidth="1"/>
    <col min="3" max="4" width="12.7109375" customWidth="1"/>
    <col min="5" max="5" width="25.7109375" customWidth="1"/>
    <col min="6" max="6" width="31" customWidth="1"/>
    <col min="7" max="7" width="9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16" ht="18" x14ac:dyDescent="0.25">
      <c r="B7" s="166" t="s">
        <v>0</v>
      </c>
      <c r="C7" s="166"/>
      <c r="D7" s="166"/>
    </row>
    <row r="8" spans="2:16" ht="16.5" x14ac:dyDescent="0.25">
      <c r="B8" s="1"/>
    </row>
    <row r="9" spans="2:16" s="6" customFormat="1" ht="15.75" x14ac:dyDescent="0.25">
      <c r="B9" s="2" t="s">
        <v>1</v>
      </c>
      <c r="C9" s="2"/>
      <c r="D9" s="3" t="s">
        <v>101</v>
      </c>
      <c r="E9" s="4"/>
      <c r="F9" s="5"/>
      <c r="G9" s="5"/>
      <c r="K9" s="5"/>
      <c r="L9" s="5"/>
      <c r="M9" s="5"/>
    </row>
    <row r="10" spans="2:16" s="6" customFormat="1" ht="15.75" x14ac:dyDescent="0.25">
      <c r="B10" s="2" t="s">
        <v>3</v>
      </c>
      <c r="C10" s="2"/>
      <c r="D10" s="7" t="s">
        <v>102</v>
      </c>
      <c r="E10" s="8"/>
      <c r="F10" s="8"/>
      <c r="G10" s="10"/>
      <c r="K10" s="5"/>
      <c r="L10" s="5"/>
      <c r="M10" s="5"/>
    </row>
    <row r="11" spans="2:16" s="6" customFormat="1" ht="15.75" x14ac:dyDescent="0.25">
      <c r="B11" s="2"/>
      <c r="C11" s="2"/>
      <c r="K11" s="5"/>
      <c r="L11" s="5"/>
      <c r="M11" s="5"/>
    </row>
    <row r="12" spans="2:16" s="6" customFormat="1" ht="15.75" x14ac:dyDescent="0.25">
      <c r="B12" s="11" t="s">
        <v>5</v>
      </c>
      <c r="C12" s="12"/>
      <c r="K12" s="5"/>
      <c r="L12" s="5"/>
      <c r="M12" s="5"/>
    </row>
    <row r="13" spans="2:16" s="6" customFormat="1" ht="14.25" x14ac:dyDescent="0.2"/>
    <row r="14" spans="2:16" ht="47.25" x14ac:dyDescent="0.25">
      <c r="B14" s="168" t="s">
        <v>6</v>
      </c>
      <c r="C14" s="169"/>
      <c r="D14" s="170"/>
      <c r="E14" s="15" t="s">
        <v>7</v>
      </c>
      <c r="F14" s="15" t="s">
        <v>8</v>
      </c>
      <c r="G14" s="15" t="s">
        <v>9</v>
      </c>
      <c r="H14" s="15" t="s">
        <v>10</v>
      </c>
      <c r="I14" s="15" t="s">
        <v>11</v>
      </c>
      <c r="J14" s="15" t="s">
        <v>12</v>
      </c>
      <c r="K14" s="15" t="s">
        <v>13</v>
      </c>
      <c r="L14" s="15" t="s">
        <v>14</v>
      </c>
      <c r="M14" s="15" t="s">
        <v>15</v>
      </c>
      <c r="N14" s="16"/>
      <c r="P14" s="17">
        <v>39173</v>
      </c>
    </row>
    <row r="15" spans="2:16" ht="31.5" x14ac:dyDescent="0.25">
      <c r="B15" s="40" t="s">
        <v>16</v>
      </c>
      <c r="C15" s="41" t="s">
        <v>17</v>
      </c>
      <c r="D15" s="41" t="s">
        <v>18</v>
      </c>
      <c r="E15" s="20"/>
      <c r="F15" s="20"/>
      <c r="G15" s="20"/>
      <c r="H15" s="20"/>
      <c r="I15" s="20"/>
      <c r="J15" s="20"/>
      <c r="K15" s="20"/>
      <c r="L15" s="20"/>
      <c r="M15" s="20"/>
      <c r="P15" s="17">
        <v>39203</v>
      </c>
    </row>
    <row r="16" spans="2:16" ht="27" customHeight="1" x14ac:dyDescent="0.25">
      <c r="B16" s="54" t="s">
        <v>103</v>
      </c>
      <c r="C16" s="55"/>
      <c r="D16" s="55"/>
      <c r="E16" s="56" t="s">
        <v>28</v>
      </c>
      <c r="F16" s="24"/>
      <c r="G16" s="24"/>
      <c r="H16" s="24"/>
      <c r="I16" s="24"/>
      <c r="J16" s="24"/>
      <c r="K16" s="24"/>
      <c r="L16" s="25">
        <v>78.89</v>
      </c>
      <c r="M16" s="24"/>
      <c r="P16" s="17"/>
    </row>
    <row r="17" spans="2:13" ht="27" customHeight="1" x14ac:dyDescent="0.25">
      <c r="B17" s="43"/>
      <c r="C17" s="20"/>
      <c r="D17" s="20"/>
      <c r="E17" s="20"/>
      <c r="F17" s="20" t="s">
        <v>21</v>
      </c>
      <c r="G17" s="24">
        <f t="shared" ref="G17:K17" si="0">SUM(G16:G16)</f>
        <v>0</v>
      </c>
      <c r="H17" s="24">
        <f t="shared" si="0"/>
        <v>0</v>
      </c>
      <c r="I17" s="24">
        <f t="shared" si="0"/>
        <v>0</v>
      </c>
      <c r="J17" s="24">
        <f t="shared" si="0"/>
        <v>0</v>
      </c>
      <c r="K17" s="25">
        <f t="shared" si="0"/>
        <v>0</v>
      </c>
      <c r="L17" s="25">
        <f>SUM(L16:L16)</f>
        <v>78.89</v>
      </c>
      <c r="M17" s="25">
        <f>SUM(M16:M16)</f>
        <v>0</v>
      </c>
    </row>
    <row r="18" spans="2:13" ht="27" customHeight="1" x14ac:dyDescent="0.25">
      <c r="B18" s="43"/>
      <c r="C18" s="20"/>
      <c r="D18" s="20"/>
      <c r="E18" s="20"/>
      <c r="F18" s="20" t="s">
        <v>22</v>
      </c>
      <c r="G18" s="25">
        <v>0.45</v>
      </c>
      <c r="H18" s="25">
        <v>0.24</v>
      </c>
      <c r="I18" s="25">
        <v>0.2</v>
      </c>
      <c r="J18" s="25">
        <v>0.05</v>
      </c>
      <c r="K18" s="28"/>
      <c r="L18" s="70"/>
      <c r="M18" s="28"/>
    </row>
    <row r="19" spans="2:13" ht="27" customHeight="1" x14ac:dyDescent="0.25">
      <c r="B19" s="43"/>
      <c r="C19" s="20"/>
      <c r="D19" s="20"/>
      <c r="E19" s="20"/>
      <c r="F19" s="20" t="s">
        <v>23</v>
      </c>
      <c r="G19" s="25">
        <f>G17*G18</f>
        <v>0</v>
      </c>
      <c r="H19" s="25">
        <f>H17*H18</f>
        <v>0</v>
      </c>
      <c r="I19" s="25">
        <f>I17*I18</f>
        <v>0</v>
      </c>
      <c r="J19" s="25">
        <f>J17*J18</f>
        <v>0</v>
      </c>
      <c r="K19" s="28"/>
      <c r="L19" s="28"/>
      <c r="M19" s="28"/>
    </row>
    <row r="20" spans="2:13" ht="15.75" x14ac:dyDescent="0.25"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</row>
    <row r="21" spans="2:13" ht="15.75" x14ac:dyDescent="0.25">
      <c r="B21" s="2"/>
      <c r="C21" s="2"/>
      <c r="D21" s="97"/>
      <c r="E21" s="12"/>
      <c r="F21" s="12"/>
      <c r="G21" s="12"/>
      <c r="H21" s="12"/>
      <c r="I21" s="12"/>
      <c r="J21" s="12"/>
      <c r="K21" s="12"/>
      <c r="L21" s="12"/>
      <c r="M21" s="12"/>
    </row>
    <row r="22" spans="2:13" ht="15.75" x14ac:dyDescent="0.25">
      <c r="B22" s="44" t="s">
        <v>24</v>
      </c>
      <c r="C22" s="44"/>
      <c r="D22" s="12"/>
      <c r="E22" s="12"/>
      <c r="F22" s="12"/>
      <c r="G22" s="12"/>
      <c r="H22" s="12"/>
      <c r="I22" s="12"/>
      <c r="J22" s="12"/>
      <c r="K22" s="12"/>
      <c r="L22" s="12"/>
      <c r="M22" s="12"/>
    </row>
    <row r="23" spans="2:13" ht="15.75" x14ac:dyDescent="0.25"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</row>
    <row r="24" spans="2:13" ht="47.25" x14ac:dyDescent="0.25">
      <c r="B24" s="168" t="s">
        <v>6</v>
      </c>
      <c r="C24" s="169"/>
      <c r="D24" s="170"/>
      <c r="E24" s="15" t="s">
        <v>7</v>
      </c>
      <c r="F24" s="15" t="s">
        <v>8</v>
      </c>
      <c r="G24" s="15" t="s">
        <v>9</v>
      </c>
      <c r="H24" s="15" t="s">
        <v>10</v>
      </c>
      <c r="I24" s="15" t="s">
        <v>11</v>
      </c>
      <c r="J24" s="15" t="s">
        <v>12</v>
      </c>
      <c r="K24" s="15" t="s">
        <v>13</v>
      </c>
      <c r="L24" s="15" t="s">
        <v>14</v>
      </c>
      <c r="M24" s="15" t="s">
        <v>15</v>
      </c>
    </row>
    <row r="25" spans="2:13" ht="31.5" x14ac:dyDescent="0.25">
      <c r="B25" s="40" t="s">
        <v>16</v>
      </c>
      <c r="C25" s="41" t="s">
        <v>17</v>
      </c>
      <c r="D25" s="41" t="s">
        <v>18</v>
      </c>
      <c r="E25" s="20"/>
      <c r="F25" s="20"/>
      <c r="G25" s="20"/>
      <c r="H25" s="20"/>
      <c r="I25" s="20"/>
      <c r="J25" s="20"/>
      <c r="K25" s="20"/>
      <c r="L25" s="20"/>
      <c r="M25" s="20"/>
    </row>
    <row r="26" spans="2:13" ht="27" customHeight="1" x14ac:dyDescent="0.25">
      <c r="B26" s="73"/>
      <c r="C26" s="24"/>
      <c r="D26" s="24"/>
      <c r="E26" s="69"/>
      <c r="F26" s="65"/>
      <c r="G26" s="24"/>
      <c r="H26" s="24"/>
      <c r="I26" s="24"/>
      <c r="J26" s="24"/>
      <c r="K26" s="24"/>
      <c r="L26" s="25"/>
      <c r="M26" s="24"/>
    </row>
    <row r="27" spans="2:13" ht="27" customHeight="1" x14ac:dyDescent="0.25">
      <c r="B27" s="43"/>
      <c r="C27" s="20"/>
      <c r="D27" s="20"/>
      <c r="E27" s="20"/>
      <c r="F27" s="20" t="s">
        <v>21</v>
      </c>
      <c r="G27" s="24">
        <f>SUM(G26:G26)</f>
        <v>0</v>
      </c>
      <c r="H27" s="24">
        <f>SUM(H26:H26)</f>
        <v>0</v>
      </c>
      <c r="I27" s="24">
        <f>SUM(I26:I26)</f>
        <v>0</v>
      </c>
      <c r="J27" s="24">
        <f>SUM(J26:J26)</f>
        <v>0</v>
      </c>
      <c r="K27" s="25">
        <v>0</v>
      </c>
      <c r="L27" s="25">
        <f>SUM(L26:L26)</f>
        <v>0</v>
      </c>
      <c r="M27" s="25">
        <f>SUM(M26:M26)</f>
        <v>0</v>
      </c>
    </row>
    <row r="28" spans="2:13" ht="27" customHeight="1" x14ac:dyDescent="0.25">
      <c r="B28" s="43"/>
      <c r="C28" s="20"/>
      <c r="D28" s="20"/>
      <c r="E28" s="20"/>
      <c r="F28" s="20" t="s">
        <v>22</v>
      </c>
      <c r="G28" s="25">
        <v>0.45</v>
      </c>
      <c r="H28" s="25">
        <v>0.24</v>
      </c>
      <c r="I28" s="25">
        <v>0.2</v>
      </c>
      <c r="J28" s="25">
        <v>0.05</v>
      </c>
      <c r="K28" s="28"/>
      <c r="L28" s="28"/>
      <c r="M28" s="28"/>
    </row>
    <row r="29" spans="2:13" ht="27" customHeight="1" x14ac:dyDescent="0.25">
      <c r="B29" s="43"/>
      <c r="C29" s="20"/>
      <c r="D29" s="20"/>
      <c r="E29" s="20"/>
      <c r="F29" s="20" t="s">
        <v>23</v>
      </c>
      <c r="G29" s="25">
        <f>G27*G28</f>
        <v>0</v>
      </c>
      <c r="H29" s="25">
        <f>H27*H28</f>
        <v>0</v>
      </c>
      <c r="I29" s="25">
        <f>I27*I28</f>
        <v>0</v>
      </c>
      <c r="J29" s="25">
        <f>J27*J28</f>
        <v>0</v>
      </c>
      <c r="K29" s="28"/>
      <c r="L29" s="28"/>
      <c r="M29" s="28"/>
    </row>
  </sheetData>
  <mergeCells count="3">
    <mergeCell ref="B7:D7"/>
    <mergeCell ref="B14:D14"/>
    <mergeCell ref="B24:D24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  <colBreaks count="1" manualBreakCount="1">
    <brk id="15" max="1048575" man="1"/>
  </colBreaks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82"/>
  <sheetViews>
    <sheetView showGridLines="0" topLeftCell="A11" zoomScale="75" zoomScaleNormal="75" workbookViewId="0">
      <selection activeCell="F11" sqref="F11"/>
    </sheetView>
  </sheetViews>
  <sheetFormatPr defaultRowHeight="15" x14ac:dyDescent="0.25"/>
  <cols>
    <col min="1" max="1" width="9.7109375" customWidth="1"/>
    <col min="2" max="2" width="15.7109375" customWidth="1"/>
    <col min="3" max="3" width="12.7109375" customWidth="1"/>
    <col min="4" max="4" width="10.7109375" customWidth="1"/>
    <col min="5" max="5" width="25.7109375" customWidth="1"/>
    <col min="6" max="6" width="31" customWidth="1"/>
    <col min="7" max="7" width="9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1" spans="2:16" ht="12.95" customHeight="1" x14ac:dyDescent="0.25"/>
    <row r="7" spans="2:16" ht="20.100000000000001" customHeight="1" x14ac:dyDescent="0.25">
      <c r="B7" s="166" t="s">
        <v>0</v>
      </c>
      <c r="C7" s="166"/>
      <c r="D7" s="166"/>
    </row>
    <row r="8" spans="2:16" ht="18.75" customHeight="1" x14ac:dyDescent="0.25">
      <c r="B8" s="1"/>
    </row>
    <row r="9" spans="2:16" s="6" customFormat="1" ht="26.25" customHeight="1" x14ac:dyDescent="0.25">
      <c r="B9" s="2" t="s">
        <v>1</v>
      </c>
      <c r="C9" s="2"/>
      <c r="D9" s="3" t="s">
        <v>199</v>
      </c>
      <c r="E9" s="4"/>
      <c r="F9" s="5"/>
      <c r="G9" s="5"/>
      <c r="K9" s="5"/>
      <c r="L9" s="5"/>
      <c r="M9" s="5"/>
    </row>
    <row r="10" spans="2:16" s="6" customFormat="1" ht="17.25" customHeight="1" x14ac:dyDescent="0.25">
      <c r="B10" s="2" t="s">
        <v>3</v>
      </c>
      <c r="C10" s="2"/>
      <c r="D10" s="7" t="s">
        <v>4</v>
      </c>
      <c r="E10" s="4"/>
      <c r="F10" s="10"/>
      <c r="G10" s="5"/>
      <c r="K10" s="5"/>
      <c r="L10" s="5"/>
      <c r="M10" s="5"/>
    </row>
    <row r="11" spans="2:16" s="6" customFormat="1" ht="18" customHeight="1" x14ac:dyDescent="0.25">
      <c r="B11" s="2"/>
      <c r="C11" s="2"/>
      <c r="D11" s="9"/>
      <c r="E11" s="10"/>
      <c r="F11" s="5"/>
      <c r="G11" s="5"/>
      <c r="K11" s="5"/>
      <c r="L11" s="5"/>
      <c r="M11" s="5"/>
    </row>
    <row r="12" spans="2:16" s="6" customFormat="1" ht="16.5" customHeight="1" x14ac:dyDescent="0.25">
      <c r="B12" s="11" t="s">
        <v>5</v>
      </c>
      <c r="C12" s="12"/>
      <c r="D12" s="12"/>
    </row>
    <row r="13" spans="2:16" s="6" customFormat="1" ht="19.149999999999999" customHeight="1" x14ac:dyDescent="0.3">
      <c r="B13" s="39"/>
    </row>
    <row r="14" spans="2:16" ht="45" x14ac:dyDescent="0.25">
      <c r="B14" s="171" t="s">
        <v>6</v>
      </c>
      <c r="C14" s="172"/>
      <c r="D14" s="173"/>
      <c r="E14" s="147" t="s">
        <v>7</v>
      </c>
      <c r="F14" s="147" t="s">
        <v>8</v>
      </c>
      <c r="G14" s="147" t="s">
        <v>9</v>
      </c>
      <c r="H14" s="147" t="s">
        <v>10</v>
      </c>
      <c r="I14" s="147" t="s">
        <v>11</v>
      </c>
      <c r="J14" s="147" t="s">
        <v>12</v>
      </c>
      <c r="K14" s="147" t="s">
        <v>13</v>
      </c>
      <c r="L14" s="147" t="s">
        <v>14</v>
      </c>
      <c r="M14" s="147" t="s">
        <v>15</v>
      </c>
      <c r="N14" s="16"/>
      <c r="P14" s="17">
        <v>39173</v>
      </c>
    </row>
    <row r="15" spans="2:16" ht="30" x14ac:dyDescent="0.25">
      <c r="B15" s="148" t="s">
        <v>16</v>
      </c>
      <c r="C15" s="149" t="s">
        <v>17</v>
      </c>
      <c r="D15" s="149" t="s">
        <v>18</v>
      </c>
      <c r="E15" s="150"/>
      <c r="F15" s="150"/>
      <c r="G15" s="150"/>
      <c r="H15" s="150"/>
      <c r="I15" s="150"/>
      <c r="J15" s="150"/>
      <c r="K15" s="150"/>
      <c r="L15" s="150"/>
      <c r="M15" s="150"/>
      <c r="P15" s="17">
        <v>39203</v>
      </c>
    </row>
    <row r="16" spans="2:16" ht="30" customHeight="1" x14ac:dyDescent="0.25">
      <c r="B16" s="83">
        <v>42405</v>
      </c>
      <c r="C16" s="24"/>
      <c r="D16" s="24"/>
      <c r="E16" s="23" t="s">
        <v>200</v>
      </c>
      <c r="F16" s="24" t="s">
        <v>201</v>
      </c>
      <c r="G16" s="57">
        <v>11</v>
      </c>
      <c r="H16" s="24"/>
      <c r="I16" s="24"/>
      <c r="J16" s="24"/>
      <c r="K16" s="24"/>
      <c r="L16" s="25"/>
      <c r="M16" s="24"/>
      <c r="P16" s="17">
        <v>39234</v>
      </c>
    </row>
    <row r="17" spans="2:16" ht="30" customHeight="1" x14ac:dyDescent="0.25">
      <c r="B17" s="83">
        <v>42418</v>
      </c>
      <c r="C17" s="24"/>
      <c r="D17" s="24"/>
      <c r="E17" s="23" t="s">
        <v>202</v>
      </c>
      <c r="F17" s="24" t="s">
        <v>203</v>
      </c>
      <c r="G17" s="57">
        <v>9</v>
      </c>
      <c r="H17" s="24"/>
      <c r="I17" s="24"/>
      <c r="J17" s="24"/>
      <c r="K17" s="24"/>
      <c r="L17" s="25"/>
      <c r="M17" s="24"/>
      <c r="P17" s="17"/>
    </row>
    <row r="18" spans="2:16" ht="45.75" x14ac:dyDescent="0.25">
      <c r="B18" s="83">
        <v>42423</v>
      </c>
      <c r="C18" s="24"/>
      <c r="D18" s="24"/>
      <c r="E18" s="23" t="s">
        <v>204</v>
      </c>
      <c r="F18" s="24" t="s">
        <v>205</v>
      </c>
      <c r="G18" s="57">
        <v>6</v>
      </c>
      <c r="H18" s="24"/>
      <c r="I18" s="24"/>
      <c r="J18" s="24"/>
      <c r="K18" s="24"/>
      <c r="L18" s="25"/>
      <c r="M18" s="24"/>
      <c r="P18" s="17"/>
    </row>
    <row r="19" spans="2:16" ht="30" customHeight="1" x14ac:dyDescent="0.25">
      <c r="B19" s="83">
        <v>42434</v>
      </c>
      <c r="C19" s="24"/>
      <c r="D19" s="24"/>
      <c r="E19" s="23" t="s">
        <v>206</v>
      </c>
      <c r="F19" s="24" t="s">
        <v>207</v>
      </c>
      <c r="G19" s="57">
        <v>10</v>
      </c>
      <c r="H19" s="24"/>
      <c r="I19" s="24"/>
      <c r="J19" s="24"/>
      <c r="K19" s="24"/>
      <c r="L19" s="25"/>
      <c r="M19" s="24"/>
      <c r="P19" s="17"/>
    </row>
    <row r="20" spans="2:16" ht="45.75" x14ac:dyDescent="0.25">
      <c r="B20" s="83">
        <v>42436</v>
      </c>
      <c r="C20" s="24"/>
      <c r="D20" s="24"/>
      <c r="E20" s="23" t="s">
        <v>208</v>
      </c>
      <c r="F20" s="24" t="s">
        <v>201</v>
      </c>
      <c r="G20" s="57">
        <v>10</v>
      </c>
      <c r="H20" s="24"/>
      <c r="I20" s="24"/>
      <c r="J20" s="24"/>
      <c r="K20" s="24"/>
      <c r="L20" s="25"/>
      <c r="M20" s="24"/>
      <c r="P20" s="17"/>
    </row>
    <row r="21" spans="2:16" ht="30" customHeight="1" x14ac:dyDescent="0.25">
      <c r="B21" s="83">
        <v>42443</v>
      </c>
      <c r="C21" s="24"/>
      <c r="D21" s="24"/>
      <c r="E21" s="23" t="s">
        <v>209</v>
      </c>
      <c r="F21" s="24" t="s">
        <v>210</v>
      </c>
      <c r="G21" s="57">
        <v>7</v>
      </c>
      <c r="H21" s="24"/>
      <c r="I21" s="24"/>
      <c r="J21" s="24"/>
      <c r="K21" s="24"/>
      <c r="L21" s="25"/>
      <c r="M21" s="24"/>
      <c r="P21" s="17"/>
    </row>
    <row r="22" spans="2:16" ht="30" customHeight="1" x14ac:dyDescent="0.25">
      <c r="B22" s="83">
        <v>42444</v>
      </c>
      <c r="C22" s="24"/>
      <c r="D22" s="24"/>
      <c r="E22" s="23" t="s">
        <v>211</v>
      </c>
      <c r="F22" s="24" t="s">
        <v>207</v>
      </c>
      <c r="G22" s="57">
        <v>4</v>
      </c>
      <c r="H22" s="24"/>
      <c r="I22" s="24"/>
      <c r="J22" s="24"/>
      <c r="K22" s="24"/>
      <c r="L22" s="25"/>
      <c r="M22" s="24"/>
      <c r="P22" s="17"/>
    </row>
    <row r="23" spans="2:16" ht="30" customHeight="1" x14ac:dyDescent="0.25">
      <c r="B23" s="83">
        <v>42450</v>
      </c>
      <c r="C23" s="24"/>
      <c r="D23" s="24"/>
      <c r="E23" s="23" t="s">
        <v>212</v>
      </c>
      <c r="F23" s="24" t="s">
        <v>205</v>
      </c>
      <c r="G23" s="57">
        <v>6</v>
      </c>
      <c r="H23" s="24"/>
      <c r="I23" s="24"/>
      <c r="J23" s="24"/>
      <c r="K23" s="24"/>
      <c r="L23" s="25"/>
      <c r="M23" s="24"/>
      <c r="P23" s="17"/>
    </row>
    <row r="24" spans="2:16" ht="30" customHeight="1" x14ac:dyDescent="0.25">
      <c r="B24" s="83">
        <v>42464</v>
      </c>
      <c r="C24" s="24"/>
      <c r="D24" s="24"/>
      <c r="E24" s="23" t="s">
        <v>50</v>
      </c>
      <c r="F24" s="24" t="s">
        <v>213</v>
      </c>
      <c r="G24" s="57">
        <v>4</v>
      </c>
      <c r="H24" s="24"/>
      <c r="I24" s="24"/>
      <c r="J24" s="24"/>
      <c r="K24" s="24"/>
      <c r="L24" s="25"/>
      <c r="M24" s="24"/>
      <c r="P24" s="17"/>
    </row>
    <row r="25" spans="2:16" ht="30" customHeight="1" x14ac:dyDescent="0.25">
      <c r="B25" s="83">
        <v>42466</v>
      </c>
      <c r="C25" s="24"/>
      <c r="D25" s="24"/>
      <c r="E25" s="23" t="s">
        <v>50</v>
      </c>
      <c r="F25" s="24" t="s">
        <v>207</v>
      </c>
      <c r="G25" s="57">
        <v>10</v>
      </c>
      <c r="H25" s="24"/>
      <c r="I25" s="24"/>
      <c r="J25" s="24"/>
      <c r="K25" s="24"/>
      <c r="L25" s="25"/>
      <c r="M25" s="24"/>
      <c r="P25" s="17"/>
    </row>
    <row r="26" spans="2:16" ht="30" customHeight="1" x14ac:dyDescent="0.25">
      <c r="B26" s="83">
        <v>42467</v>
      </c>
      <c r="C26" s="24"/>
      <c r="D26" s="24"/>
      <c r="E26" s="23" t="s">
        <v>214</v>
      </c>
      <c r="F26" s="24" t="s">
        <v>215</v>
      </c>
      <c r="G26" s="57">
        <v>68</v>
      </c>
      <c r="H26" s="24"/>
      <c r="I26" s="24"/>
      <c r="J26" s="24"/>
      <c r="K26" s="24"/>
      <c r="L26" s="25"/>
      <c r="M26" s="24"/>
      <c r="P26" s="17"/>
    </row>
    <row r="27" spans="2:16" ht="30" customHeight="1" x14ac:dyDescent="0.25">
      <c r="B27" s="83">
        <v>42480</v>
      </c>
      <c r="C27" s="24"/>
      <c r="D27" s="24"/>
      <c r="E27" s="23" t="s">
        <v>216</v>
      </c>
      <c r="F27" s="24" t="s">
        <v>217</v>
      </c>
      <c r="G27" s="57">
        <v>6</v>
      </c>
      <c r="H27" s="24"/>
      <c r="I27" s="24"/>
      <c r="J27" s="24"/>
      <c r="K27" s="24"/>
      <c r="L27" s="25"/>
      <c r="M27" s="24"/>
      <c r="P27" s="17"/>
    </row>
    <row r="28" spans="2:16" ht="30" customHeight="1" x14ac:dyDescent="0.25">
      <c r="B28" s="83">
        <v>42485</v>
      </c>
      <c r="C28" s="24"/>
      <c r="D28" s="24"/>
      <c r="E28" s="23" t="s">
        <v>218</v>
      </c>
      <c r="F28" s="24" t="s">
        <v>203</v>
      </c>
      <c r="G28" s="57">
        <v>9</v>
      </c>
      <c r="H28" s="24"/>
      <c r="I28" s="24"/>
      <c r="J28" s="24"/>
      <c r="K28" s="24"/>
      <c r="L28" s="25"/>
      <c r="M28" s="24"/>
      <c r="P28" s="17"/>
    </row>
    <row r="29" spans="2:16" ht="30" customHeight="1" x14ac:dyDescent="0.25">
      <c r="B29" s="83">
        <v>42493</v>
      </c>
      <c r="C29" s="24"/>
      <c r="D29" s="24"/>
      <c r="E29" s="23" t="s">
        <v>219</v>
      </c>
      <c r="F29" s="24" t="s">
        <v>207</v>
      </c>
      <c r="G29" s="57">
        <v>10</v>
      </c>
      <c r="H29" s="24"/>
      <c r="I29" s="24"/>
      <c r="J29" s="24"/>
      <c r="K29" s="24"/>
      <c r="L29" s="25"/>
      <c r="M29" s="24"/>
      <c r="P29" s="17"/>
    </row>
    <row r="30" spans="2:16" ht="30" customHeight="1" x14ac:dyDescent="0.25">
      <c r="B30" s="83">
        <v>42500</v>
      </c>
      <c r="C30" s="24"/>
      <c r="D30" s="24"/>
      <c r="E30" s="23" t="s">
        <v>220</v>
      </c>
      <c r="F30" s="24" t="s">
        <v>221</v>
      </c>
      <c r="G30" s="57">
        <v>5</v>
      </c>
      <c r="H30" s="24"/>
      <c r="I30" s="24"/>
      <c r="J30" s="24"/>
      <c r="K30" s="24"/>
      <c r="L30" s="25"/>
      <c r="M30" s="24"/>
      <c r="P30" s="17"/>
    </row>
    <row r="31" spans="2:16" ht="30" customHeight="1" x14ac:dyDescent="0.25">
      <c r="B31" s="83">
        <v>42508</v>
      </c>
      <c r="C31" s="24"/>
      <c r="D31" s="24"/>
      <c r="E31" s="23" t="s">
        <v>222</v>
      </c>
      <c r="F31" s="24" t="s">
        <v>223</v>
      </c>
      <c r="G31" s="57">
        <v>11</v>
      </c>
      <c r="H31" s="24"/>
      <c r="I31" s="24"/>
      <c r="J31" s="24"/>
      <c r="K31" s="24"/>
      <c r="L31" s="25"/>
      <c r="M31" s="24"/>
      <c r="P31" s="17"/>
    </row>
    <row r="32" spans="2:16" ht="30" customHeight="1" x14ac:dyDescent="0.25">
      <c r="B32" s="83">
        <v>42515</v>
      </c>
      <c r="C32" s="24"/>
      <c r="D32" s="24"/>
      <c r="E32" s="23" t="s">
        <v>224</v>
      </c>
      <c r="F32" s="24" t="s">
        <v>225</v>
      </c>
      <c r="G32" s="57">
        <v>9</v>
      </c>
      <c r="H32" s="24"/>
      <c r="I32" s="24"/>
      <c r="J32" s="24"/>
      <c r="K32" s="24"/>
      <c r="L32" s="25"/>
      <c r="M32" s="24"/>
      <c r="P32" s="17"/>
    </row>
    <row r="33" spans="2:16" ht="30" customHeight="1" x14ac:dyDescent="0.25">
      <c r="B33" s="83">
        <v>42521</v>
      </c>
      <c r="C33" s="24"/>
      <c r="D33" s="24"/>
      <c r="E33" s="23" t="s">
        <v>43</v>
      </c>
      <c r="F33" s="24" t="s">
        <v>207</v>
      </c>
      <c r="G33" s="57">
        <v>5</v>
      </c>
      <c r="H33" s="24"/>
      <c r="I33" s="24"/>
      <c r="J33" s="24"/>
      <c r="K33" s="24"/>
      <c r="L33" s="25"/>
      <c r="M33" s="24"/>
      <c r="P33" s="17"/>
    </row>
    <row r="34" spans="2:16" ht="30" customHeight="1" x14ac:dyDescent="0.25">
      <c r="B34" s="83">
        <v>42527</v>
      </c>
      <c r="C34" s="24"/>
      <c r="D34" s="24"/>
      <c r="E34" s="23" t="s">
        <v>226</v>
      </c>
      <c r="F34" s="24" t="s">
        <v>227</v>
      </c>
      <c r="G34" s="57">
        <v>4</v>
      </c>
      <c r="H34" s="24"/>
      <c r="I34" s="24"/>
      <c r="J34" s="24"/>
      <c r="K34" s="24"/>
      <c r="L34" s="25"/>
      <c r="M34" s="24"/>
      <c r="P34" s="17"/>
    </row>
    <row r="35" spans="2:16" ht="30" customHeight="1" x14ac:dyDescent="0.25">
      <c r="B35" s="83">
        <v>42528</v>
      </c>
      <c r="C35" s="24"/>
      <c r="D35" s="24"/>
      <c r="E35" s="23" t="s">
        <v>228</v>
      </c>
      <c r="F35" s="24" t="s">
        <v>213</v>
      </c>
      <c r="G35" s="57">
        <v>3</v>
      </c>
      <c r="H35" s="24"/>
      <c r="I35" s="24"/>
      <c r="J35" s="24"/>
      <c r="K35" s="24"/>
      <c r="L35" s="25"/>
      <c r="M35" s="24"/>
      <c r="P35" s="17"/>
    </row>
    <row r="36" spans="2:16" ht="30" customHeight="1" x14ac:dyDescent="0.25">
      <c r="B36" s="83">
        <v>42534</v>
      </c>
      <c r="C36" s="24"/>
      <c r="D36" s="24"/>
      <c r="E36" s="23" t="s">
        <v>229</v>
      </c>
      <c r="F36" s="24" t="s">
        <v>213</v>
      </c>
      <c r="G36" s="57">
        <v>3</v>
      </c>
      <c r="H36" s="24"/>
      <c r="I36" s="24"/>
      <c r="J36" s="24"/>
      <c r="K36" s="24"/>
      <c r="L36" s="25"/>
      <c r="M36" s="24"/>
      <c r="P36" s="17"/>
    </row>
    <row r="37" spans="2:16" ht="30" customHeight="1" x14ac:dyDescent="0.25">
      <c r="B37" s="83">
        <v>42540</v>
      </c>
      <c r="C37" s="24"/>
      <c r="D37" s="24"/>
      <c r="E37" s="23" t="s">
        <v>230</v>
      </c>
      <c r="F37" s="24" t="s">
        <v>207</v>
      </c>
      <c r="G37" s="57">
        <v>11</v>
      </c>
      <c r="H37" s="24"/>
      <c r="I37" s="24"/>
      <c r="J37" s="24"/>
      <c r="K37" s="24"/>
      <c r="L37" s="25"/>
      <c r="M37" s="24"/>
      <c r="P37" s="17"/>
    </row>
    <row r="38" spans="2:16" ht="30" customHeight="1" x14ac:dyDescent="0.25">
      <c r="B38" s="83">
        <v>42543</v>
      </c>
      <c r="C38" s="24"/>
      <c r="D38" s="24"/>
      <c r="E38" s="23" t="s">
        <v>231</v>
      </c>
      <c r="F38" s="24" t="s">
        <v>232</v>
      </c>
      <c r="G38" s="57">
        <v>11</v>
      </c>
      <c r="H38" s="24"/>
      <c r="I38" s="24"/>
      <c r="J38" s="24"/>
      <c r="K38" s="24"/>
      <c r="L38" s="25"/>
      <c r="M38" s="24"/>
      <c r="P38" s="17"/>
    </row>
    <row r="39" spans="2:16" ht="30" customHeight="1" x14ac:dyDescent="0.25">
      <c r="B39" s="83">
        <v>42546</v>
      </c>
      <c r="C39" s="24"/>
      <c r="D39" s="24"/>
      <c r="E39" s="23" t="s">
        <v>233</v>
      </c>
      <c r="F39" s="24" t="s">
        <v>234</v>
      </c>
      <c r="G39" s="57">
        <v>6</v>
      </c>
      <c r="H39" s="24"/>
      <c r="I39" s="24"/>
      <c r="J39" s="24"/>
      <c r="K39" s="24"/>
      <c r="L39" s="25"/>
      <c r="M39" s="24"/>
      <c r="P39" s="17"/>
    </row>
    <row r="40" spans="2:16" ht="30" customHeight="1" x14ac:dyDescent="0.25">
      <c r="B40" s="83">
        <v>42548</v>
      </c>
      <c r="C40" s="24"/>
      <c r="D40" s="24"/>
      <c r="E40" s="23" t="s">
        <v>235</v>
      </c>
      <c r="F40" s="24" t="s">
        <v>234</v>
      </c>
      <c r="G40" s="57">
        <v>6</v>
      </c>
      <c r="H40" s="24"/>
      <c r="I40" s="24"/>
      <c r="J40" s="24"/>
      <c r="K40" s="24"/>
      <c r="L40" s="25"/>
      <c r="M40" s="24"/>
      <c r="P40" s="17"/>
    </row>
    <row r="41" spans="2:16" ht="30" customHeight="1" x14ac:dyDescent="0.25">
      <c r="B41" s="83">
        <v>42549</v>
      </c>
      <c r="C41" s="24"/>
      <c r="D41" s="24"/>
      <c r="E41" s="23" t="s">
        <v>236</v>
      </c>
      <c r="F41" s="24" t="s">
        <v>225</v>
      </c>
      <c r="G41" s="57">
        <v>5</v>
      </c>
      <c r="H41" s="24"/>
      <c r="I41" s="24"/>
      <c r="J41" s="24"/>
      <c r="K41" s="24"/>
      <c r="L41" s="25"/>
      <c r="M41" s="24"/>
      <c r="P41" s="17"/>
    </row>
    <row r="42" spans="2:16" ht="30" customHeight="1" x14ac:dyDescent="0.25">
      <c r="B42" s="83">
        <v>42559</v>
      </c>
      <c r="C42" s="24"/>
      <c r="D42" s="24"/>
      <c r="E42" s="23" t="s">
        <v>43</v>
      </c>
      <c r="F42" s="24" t="s">
        <v>207</v>
      </c>
      <c r="G42" s="57">
        <v>12</v>
      </c>
      <c r="H42" s="24"/>
      <c r="I42" s="24"/>
      <c r="J42" s="24"/>
      <c r="K42" s="24"/>
      <c r="L42" s="25"/>
      <c r="M42" s="24"/>
      <c r="P42" s="17"/>
    </row>
    <row r="43" spans="2:16" ht="30" customHeight="1" x14ac:dyDescent="0.25">
      <c r="B43" s="83">
        <v>42564</v>
      </c>
      <c r="C43" s="24"/>
      <c r="D43" s="24"/>
      <c r="E43" s="23" t="s">
        <v>237</v>
      </c>
      <c r="F43" s="24" t="s">
        <v>232</v>
      </c>
      <c r="G43" s="57">
        <v>10</v>
      </c>
      <c r="H43" s="24"/>
      <c r="I43" s="24"/>
      <c r="J43" s="24"/>
      <c r="K43" s="24"/>
      <c r="L43" s="25"/>
      <c r="M43" s="24"/>
      <c r="P43" s="17"/>
    </row>
    <row r="44" spans="2:16" ht="30" customHeight="1" x14ac:dyDescent="0.25">
      <c r="B44" s="83">
        <v>42574</v>
      </c>
      <c r="C44" s="24"/>
      <c r="D44" s="24"/>
      <c r="E44" s="23" t="s">
        <v>238</v>
      </c>
      <c r="F44" s="24" t="s">
        <v>239</v>
      </c>
      <c r="G44" s="57">
        <v>8</v>
      </c>
      <c r="H44" s="24"/>
      <c r="I44" s="24"/>
      <c r="J44" s="24"/>
      <c r="K44" s="24"/>
      <c r="L44" s="25"/>
      <c r="M44" s="24"/>
      <c r="P44" s="17"/>
    </row>
    <row r="45" spans="2:16" ht="30" customHeight="1" x14ac:dyDescent="0.25">
      <c r="B45" s="83">
        <v>42583</v>
      </c>
      <c r="C45" s="24"/>
      <c r="D45" s="24"/>
      <c r="E45" s="23" t="s">
        <v>50</v>
      </c>
      <c r="F45" s="24" t="s">
        <v>213</v>
      </c>
      <c r="G45" s="57">
        <v>4</v>
      </c>
      <c r="H45" s="24"/>
      <c r="I45" s="24"/>
      <c r="J45" s="24"/>
      <c r="K45" s="24"/>
      <c r="L45" s="25"/>
      <c r="M45" s="24"/>
      <c r="P45" s="17"/>
    </row>
    <row r="46" spans="2:16" ht="30" customHeight="1" x14ac:dyDescent="0.25">
      <c r="B46" s="83">
        <v>42584</v>
      </c>
      <c r="C46" s="24"/>
      <c r="D46" s="24"/>
      <c r="E46" s="23" t="s">
        <v>240</v>
      </c>
      <c r="F46" s="24" t="s">
        <v>241</v>
      </c>
      <c r="G46" s="57">
        <v>10</v>
      </c>
      <c r="H46" s="24"/>
      <c r="I46" s="24"/>
      <c r="J46" s="24"/>
      <c r="K46" s="24"/>
      <c r="L46" s="25"/>
      <c r="M46" s="24"/>
      <c r="P46" s="17"/>
    </row>
    <row r="47" spans="2:16" ht="30" customHeight="1" x14ac:dyDescent="0.25">
      <c r="B47" s="83">
        <v>42586</v>
      </c>
      <c r="C47" s="24"/>
      <c r="D47" s="24"/>
      <c r="E47" s="23" t="s">
        <v>242</v>
      </c>
      <c r="F47" s="23" t="s">
        <v>243</v>
      </c>
      <c r="G47" s="57">
        <v>18</v>
      </c>
      <c r="H47" s="24"/>
      <c r="I47" s="24"/>
      <c r="J47" s="24"/>
      <c r="K47" s="24"/>
      <c r="L47" s="25"/>
      <c r="M47" s="24"/>
      <c r="P47" s="17"/>
    </row>
    <row r="48" spans="2:16" ht="30" customHeight="1" x14ac:dyDescent="0.25">
      <c r="B48" s="83">
        <v>42587</v>
      </c>
      <c r="C48" s="24"/>
      <c r="D48" s="24"/>
      <c r="E48" s="23" t="s">
        <v>244</v>
      </c>
      <c r="F48" s="24" t="s">
        <v>203</v>
      </c>
      <c r="G48" s="57">
        <v>8</v>
      </c>
      <c r="H48" s="24"/>
      <c r="I48" s="24"/>
      <c r="J48" s="24"/>
      <c r="K48" s="24"/>
      <c r="L48" s="25"/>
      <c r="M48" s="24"/>
      <c r="P48" s="17"/>
    </row>
    <row r="49" spans="2:16" ht="30" customHeight="1" x14ac:dyDescent="0.25">
      <c r="B49" s="83">
        <v>42590</v>
      </c>
      <c r="C49" s="24"/>
      <c r="D49" s="24"/>
      <c r="E49" s="23" t="s">
        <v>50</v>
      </c>
      <c r="F49" s="24" t="s">
        <v>210</v>
      </c>
      <c r="G49" s="57">
        <v>8</v>
      </c>
      <c r="H49" s="24"/>
      <c r="I49" s="24"/>
      <c r="J49" s="24"/>
      <c r="K49" s="24"/>
      <c r="L49" s="25"/>
      <c r="M49" s="24"/>
      <c r="P49" s="17"/>
    </row>
    <row r="50" spans="2:16" ht="30" customHeight="1" x14ac:dyDescent="0.25">
      <c r="B50" s="83">
        <v>42613</v>
      </c>
      <c r="C50" s="24"/>
      <c r="D50" s="24"/>
      <c r="E50" s="23" t="s">
        <v>245</v>
      </c>
      <c r="F50" s="24" t="s">
        <v>217</v>
      </c>
      <c r="G50" s="57">
        <v>7</v>
      </c>
      <c r="H50" s="24"/>
      <c r="I50" s="24"/>
      <c r="J50" s="24"/>
      <c r="K50" s="24"/>
      <c r="L50" s="25"/>
      <c r="M50" s="24"/>
      <c r="P50" s="17"/>
    </row>
    <row r="51" spans="2:16" ht="30" customHeight="1" x14ac:dyDescent="0.25">
      <c r="B51" s="83">
        <v>42618</v>
      </c>
      <c r="C51" s="24"/>
      <c r="D51" s="24"/>
      <c r="E51" s="23" t="s">
        <v>50</v>
      </c>
      <c r="F51" s="24" t="s">
        <v>227</v>
      </c>
      <c r="G51" s="57">
        <v>4</v>
      </c>
      <c r="H51" s="24"/>
      <c r="I51" s="24"/>
      <c r="J51" s="24"/>
      <c r="K51" s="24"/>
      <c r="L51" s="25"/>
      <c r="M51" s="24"/>
      <c r="P51" s="17"/>
    </row>
    <row r="52" spans="2:16" ht="30" customHeight="1" x14ac:dyDescent="0.25">
      <c r="B52" s="83">
        <v>42639</v>
      </c>
      <c r="C52" s="24"/>
      <c r="D52" s="24"/>
      <c r="E52" s="23" t="s">
        <v>246</v>
      </c>
      <c r="F52" s="24" t="s">
        <v>203</v>
      </c>
      <c r="G52" s="57">
        <v>8</v>
      </c>
      <c r="H52" s="24"/>
      <c r="I52" s="24"/>
      <c r="J52" s="24"/>
      <c r="K52" s="24"/>
      <c r="L52" s="25"/>
      <c r="M52" s="24"/>
      <c r="P52" s="17"/>
    </row>
    <row r="53" spans="2:16" ht="30" customHeight="1" x14ac:dyDescent="0.25">
      <c r="B53" s="83">
        <v>42642</v>
      </c>
      <c r="C53" s="24"/>
      <c r="D53" s="24"/>
      <c r="E53" s="23" t="s">
        <v>247</v>
      </c>
      <c r="F53" s="24" t="s">
        <v>207</v>
      </c>
      <c r="G53" s="57">
        <v>10</v>
      </c>
      <c r="H53" s="24"/>
      <c r="I53" s="24"/>
      <c r="J53" s="24"/>
      <c r="K53" s="24"/>
      <c r="L53" s="25"/>
      <c r="M53" s="24"/>
      <c r="P53" s="17"/>
    </row>
    <row r="54" spans="2:16" ht="30" customHeight="1" x14ac:dyDescent="0.25">
      <c r="B54" s="83">
        <v>42646</v>
      </c>
      <c r="C54" s="24"/>
      <c r="D54" s="24"/>
      <c r="E54" s="23" t="s">
        <v>50</v>
      </c>
      <c r="F54" s="24" t="s">
        <v>213</v>
      </c>
      <c r="G54" s="57">
        <v>4</v>
      </c>
      <c r="H54" s="24"/>
      <c r="I54" s="24"/>
      <c r="J54" s="24"/>
      <c r="K54" s="24"/>
      <c r="L54" s="25"/>
      <c r="M54" s="24"/>
      <c r="P54" s="17"/>
    </row>
    <row r="55" spans="2:16" ht="30" customHeight="1" x14ac:dyDescent="0.25">
      <c r="B55" s="83">
        <v>42647</v>
      </c>
      <c r="C55" s="24"/>
      <c r="D55" s="24"/>
      <c r="E55" s="23" t="s">
        <v>211</v>
      </c>
      <c r="F55" s="24" t="s">
        <v>207</v>
      </c>
      <c r="G55" s="57">
        <v>10</v>
      </c>
      <c r="H55" s="24"/>
      <c r="I55" s="24"/>
      <c r="J55" s="24"/>
      <c r="K55" s="24"/>
      <c r="L55" s="25"/>
      <c r="M55" s="24"/>
      <c r="P55" s="17"/>
    </row>
    <row r="56" spans="2:16" ht="30" customHeight="1" x14ac:dyDescent="0.25">
      <c r="B56" s="83">
        <v>42653</v>
      </c>
      <c r="C56" s="24"/>
      <c r="D56" s="24"/>
      <c r="E56" s="23" t="s">
        <v>248</v>
      </c>
      <c r="F56" s="24" t="s">
        <v>210</v>
      </c>
      <c r="G56" s="57">
        <v>8</v>
      </c>
      <c r="H56" s="24"/>
      <c r="I56" s="24"/>
      <c r="J56" s="24"/>
      <c r="K56" s="24"/>
      <c r="L56" s="25"/>
      <c r="M56" s="24"/>
      <c r="P56" s="17"/>
    </row>
    <row r="57" spans="2:16" ht="30" customHeight="1" x14ac:dyDescent="0.25">
      <c r="B57" s="83">
        <v>42660</v>
      </c>
      <c r="C57" s="24"/>
      <c r="D57" s="24"/>
      <c r="E57" s="23" t="s">
        <v>249</v>
      </c>
      <c r="F57" s="24" t="s">
        <v>213</v>
      </c>
      <c r="G57" s="57">
        <v>4</v>
      </c>
      <c r="H57" s="24"/>
      <c r="I57" s="24"/>
      <c r="J57" s="24"/>
      <c r="K57" s="24"/>
      <c r="L57" s="25"/>
      <c r="M57" s="24"/>
      <c r="P57" s="17"/>
    </row>
    <row r="58" spans="2:16" ht="30" customHeight="1" x14ac:dyDescent="0.25">
      <c r="B58" s="83">
        <v>42671</v>
      </c>
      <c r="C58" s="24"/>
      <c r="D58" s="24"/>
      <c r="E58" s="23" t="s">
        <v>250</v>
      </c>
      <c r="F58" s="24" t="s">
        <v>201</v>
      </c>
      <c r="G58" s="57">
        <v>9</v>
      </c>
      <c r="H58" s="24"/>
      <c r="I58" s="24"/>
      <c r="J58" s="24"/>
      <c r="K58" s="24"/>
      <c r="L58" s="25"/>
      <c r="M58" s="24"/>
      <c r="P58" s="17"/>
    </row>
    <row r="59" spans="2:16" ht="30" customHeight="1" x14ac:dyDescent="0.25">
      <c r="B59" s="83">
        <v>42675</v>
      </c>
      <c r="C59" s="24"/>
      <c r="D59" s="24"/>
      <c r="E59" s="23" t="s">
        <v>50</v>
      </c>
      <c r="F59" s="24" t="s">
        <v>201</v>
      </c>
      <c r="G59" s="57">
        <v>10</v>
      </c>
      <c r="H59" s="24"/>
      <c r="I59" s="24"/>
      <c r="J59" s="24"/>
      <c r="K59" s="24"/>
      <c r="L59" s="25"/>
      <c r="M59" s="24"/>
      <c r="P59" s="17"/>
    </row>
    <row r="60" spans="2:16" ht="30" customHeight="1" x14ac:dyDescent="0.25">
      <c r="B60" s="83">
        <v>42676</v>
      </c>
      <c r="C60" s="24"/>
      <c r="D60" s="24"/>
      <c r="E60" s="23" t="s">
        <v>251</v>
      </c>
      <c r="F60" s="24" t="s">
        <v>252</v>
      </c>
      <c r="G60" s="57">
        <v>8</v>
      </c>
      <c r="H60" s="24"/>
      <c r="I60" s="24"/>
      <c r="J60" s="24"/>
      <c r="K60" s="24"/>
      <c r="L60" s="25"/>
      <c r="M60" s="24"/>
      <c r="P60" s="17"/>
    </row>
    <row r="61" spans="2:16" ht="45.75" x14ac:dyDescent="0.25">
      <c r="B61" s="83">
        <v>42678</v>
      </c>
      <c r="C61" s="24"/>
      <c r="D61" s="24"/>
      <c r="E61" s="23" t="s">
        <v>253</v>
      </c>
      <c r="F61" s="24" t="s">
        <v>254</v>
      </c>
      <c r="G61" s="57">
        <v>10</v>
      </c>
      <c r="H61" s="24"/>
      <c r="I61" s="24"/>
      <c r="J61" s="24"/>
      <c r="K61" s="24"/>
      <c r="L61" s="25"/>
      <c r="M61" s="24"/>
      <c r="P61" s="17"/>
    </row>
    <row r="62" spans="2:16" ht="27" customHeight="1" x14ac:dyDescent="0.25">
      <c r="B62" s="83">
        <v>42711</v>
      </c>
      <c r="C62" s="24"/>
      <c r="D62" s="24"/>
      <c r="E62" s="23" t="s">
        <v>50</v>
      </c>
      <c r="F62" s="24" t="s">
        <v>207</v>
      </c>
      <c r="G62" s="57">
        <v>10</v>
      </c>
      <c r="H62" s="24"/>
      <c r="I62" s="24"/>
      <c r="J62" s="24"/>
      <c r="K62" s="24"/>
      <c r="L62" s="25"/>
      <c r="M62" s="24"/>
      <c r="P62" s="17"/>
    </row>
    <row r="63" spans="2:16" ht="27" customHeight="1" x14ac:dyDescent="0.25">
      <c r="B63" s="83">
        <v>42714</v>
      </c>
      <c r="C63" s="24"/>
      <c r="D63" s="24"/>
      <c r="E63" s="23" t="s">
        <v>255</v>
      </c>
      <c r="F63" s="24" t="s">
        <v>232</v>
      </c>
      <c r="G63" s="57">
        <v>11</v>
      </c>
      <c r="H63" s="24"/>
      <c r="I63" s="24"/>
      <c r="J63" s="24"/>
      <c r="K63" s="24"/>
      <c r="L63" s="25"/>
      <c r="M63" s="24"/>
      <c r="P63" s="17"/>
    </row>
    <row r="64" spans="2:16" ht="27" customHeight="1" x14ac:dyDescent="0.25">
      <c r="B64" s="83">
        <v>42716</v>
      </c>
      <c r="C64" s="24"/>
      <c r="D64" s="24"/>
      <c r="E64" s="23" t="s">
        <v>50</v>
      </c>
      <c r="F64" s="24" t="s">
        <v>210</v>
      </c>
      <c r="G64" s="57">
        <v>8</v>
      </c>
      <c r="H64" s="24"/>
      <c r="I64" s="24"/>
      <c r="J64" s="24"/>
      <c r="K64" s="24"/>
      <c r="L64" s="25"/>
      <c r="M64" s="24"/>
      <c r="P64" s="17"/>
    </row>
    <row r="65" spans="2:16" ht="27" customHeight="1" x14ac:dyDescent="0.25">
      <c r="B65" s="83">
        <v>42725</v>
      </c>
      <c r="C65" s="24"/>
      <c r="D65" s="24"/>
      <c r="E65" s="23" t="s">
        <v>256</v>
      </c>
      <c r="F65" s="24" t="s">
        <v>207</v>
      </c>
      <c r="G65" s="57">
        <v>10</v>
      </c>
      <c r="H65" s="24"/>
      <c r="I65" s="24"/>
      <c r="J65" s="24"/>
      <c r="K65" s="24"/>
      <c r="L65" s="25"/>
      <c r="M65" s="24"/>
      <c r="P65" s="17"/>
    </row>
    <row r="66" spans="2:16" ht="27" customHeight="1" x14ac:dyDescent="0.25">
      <c r="B66" s="83">
        <v>42745</v>
      </c>
      <c r="C66" s="24"/>
      <c r="D66" s="24"/>
      <c r="E66" s="23" t="s">
        <v>257</v>
      </c>
      <c r="F66" s="24" t="s">
        <v>203</v>
      </c>
      <c r="G66" s="57">
        <v>9</v>
      </c>
      <c r="H66" s="24"/>
      <c r="I66" s="24"/>
      <c r="J66" s="24"/>
      <c r="K66" s="24"/>
      <c r="L66" s="25"/>
      <c r="M66" s="24"/>
      <c r="P66" s="17"/>
    </row>
    <row r="67" spans="2:16" ht="27" customHeight="1" x14ac:dyDescent="0.25">
      <c r="B67" s="83">
        <v>42752</v>
      </c>
      <c r="C67" s="24"/>
      <c r="D67" s="24"/>
      <c r="E67" s="23" t="s">
        <v>43</v>
      </c>
      <c r="F67" s="24" t="s">
        <v>207</v>
      </c>
      <c r="G67" s="57">
        <v>10</v>
      </c>
      <c r="H67" s="24"/>
      <c r="I67" s="24"/>
      <c r="J67" s="24"/>
      <c r="K67" s="24"/>
      <c r="L67" s="25"/>
      <c r="M67" s="24"/>
      <c r="P67" s="17"/>
    </row>
    <row r="68" spans="2:16" ht="30.75" x14ac:dyDescent="0.25">
      <c r="B68" s="83">
        <v>42766</v>
      </c>
      <c r="C68" s="24"/>
      <c r="D68" s="24"/>
      <c r="E68" s="23" t="s">
        <v>258</v>
      </c>
      <c r="F68" s="24" t="s">
        <v>234</v>
      </c>
      <c r="G68" s="57">
        <v>8</v>
      </c>
      <c r="H68" s="24"/>
      <c r="I68" s="24"/>
      <c r="J68" s="24"/>
      <c r="K68" s="24"/>
      <c r="L68" s="25"/>
      <c r="M68" s="24"/>
      <c r="P68" s="17"/>
    </row>
    <row r="69" spans="2:16" ht="30" customHeight="1" x14ac:dyDescent="0.25">
      <c r="B69" s="83" t="s">
        <v>29</v>
      </c>
      <c r="C69" s="24"/>
      <c r="D69" s="24"/>
      <c r="E69" s="23" t="s">
        <v>20</v>
      </c>
      <c r="F69" s="24"/>
      <c r="G69" s="57"/>
      <c r="H69" s="24"/>
      <c r="I69" s="24"/>
      <c r="J69" s="24"/>
      <c r="K69" s="24"/>
      <c r="L69" s="25"/>
      <c r="M69" s="26">
        <v>103.26</v>
      </c>
      <c r="P69" s="17"/>
    </row>
    <row r="70" spans="2:16" ht="27" customHeight="1" x14ac:dyDescent="0.25">
      <c r="B70" s="43"/>
      <c r="C70" s="20"/>
      <c r="D70" s="20"/>
      <c r="E70" s="20"/>
      <c r="F70" s="20" t="s">
        <v>21</v>
      </c>
      <c r="G70" s="24">
        <f>SUM(G16:G68)</f>
        <v>485</v>
      </c>
      <c r="H70" s="24">
        <f>SUM(H16:H16)</f>
        <v>0</v>
      </c>
      <c r="I70" s="24">
        <f>SUM(I16:I16)</f>
        <v>0</v>
      </c>
      <c r="J70" s="24">
        <f>SUM(J16:J16)</f>
        <v>0</v>
      </c>
      <c r="K70" s="25">
        <v>0</v>
      </c>
      <c r="L70" s="25">
        <f>SUM(L16:L16)</f>
        <v>0</v>
      </c>
      <c r="M70" s="25">
        <f>SUM(M16:M69)</f>
        <v>103.26</v>
      </c>
    </row>
    <row r="71" spans="2:16" ht="27" customHeight="1" x14ac:dyDescent="0.25">
      <c r="B71" s="43"/>
      <c r="C71" s="20"/>
      <c r="D71" s="20"/>
      <c r="E71" s="20"/>
      <c r="F71" s="20" t="s">
        <v>22</v>
      </c>
      <c r="G71" s="25">
        <v>0.45</v>
      </c>
      <c r="H71" s="25">
        <v>0.24</v>
      </c>
      <c r="I71" s="25">
        <v>0.2</v>
      </c>
      <c r="J71" s="25">
        <v>0.05</v>
      </c>
      <c r="K71" s="28"/>
      <c r="L71" s="28"/>
      <c r="M71" s="28"/>
    </row>
    <row r="72" spans="2:16" ht="27" customHeight="1" x14ac:dyDescent="0.25">
      <c r="B72" s="43"/>
      <c r="C72" s="20"/>
      <c r="D72" s="20"/>
      <c r="E72" s="20"/>
      <c r="F72" s="20" t="s">
        <v>23</v>
      </c>
      <c r="G72" s="25">
        <f>G70*G71</f>
        <v>218.25</v>
      </c>
      <c r="H72" s="25">
        <f>H70*H71</f>
        <v>0</v>
      </c>
      <c r="I72" s="25">
        <f>I70*I71</f>
        <v>0</v>
      </c>
      <c r="J72" s="25">
        <f>J70*J71</f>
        <v>0</v>
      </c>
      <c r="K72" s="28"/>
      <c r="L72" s="28"/>
      <c r="M72" s="28"/>
    </row>
    <row r="73" spans="2:16" ht="15.75" x14ac:dyDescent="0.25"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</row>
    <row r="74" spans="2:16" ht="15.75" x14ac:dyDescent="0.25"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</row>
    <row r="75" spans="2:16" ht="15.75" x14ac:dyDescent="0.25">
      <c r="B75" s="44" t="s">
        <v>24</v>
      </c>
      <c r="C75" s="44"/>
      <c r="D75" s="12"/>
      <c r="E75" s="12"/>
      <c r="F75" s="12"/>
      <c r="G75" s="12"/>
      <c r="H75" s="12"/>
      <c r="I75" s="12"/>
      <c r="J75" s="12"/>
      <c r="K75" s="12"/>
      <c r="L75" s="12"/>
      <c r="M75" s="12"/>
    </row>
    <row r="76" spans="2:16" ht="19.149999999999999" customHeight="1" x14ac:dyDescent="0.25"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</row>
    <row r="77" spans="2:16" ht="47.25" x14ac:dyDescent="0.25">
      <c r="B77" s="168" t="s">
        <v>6</v>
      </c>
      <c r="C77" s="169"/>
      <c r="D77" s="170"/>
      <c r="E77" s="15" t="s">
        <v>7</v>
      </c>
      <c r="F77" s="15" t="s">
        <v>8</v>
      </c>
      <c r="G77" s="15" t="s">
        <v>9</v>
      </c>
      <c r="H77" s="15" t="s">
        <v>10</v>
      </c>
      <c r="I77" s="15" t="s">
        <v>11</v>
      </c>
      <c r="J77" s="15" t="s">
        <v>12</v>
      </c>
      <c r="K77" s="15" t="s">
        <v>13</v>
      </c>
      <c r="L77" s="15" t="s">
        <v>14</v>
      </c>
      <c r="M77" s="15" t="s">
        <v>15</v>
      </c>
    </row>
    <row r="78" spans="2:16" ht="31.5" x14ac:dyDescent="0.25">
      <c r="B78" s="40" t="s">
        <v>16</v>
      </c>
      <c r="C78" s="41" t="s">
        <v>17</v>
      </c>
      <c r="D78" s="41" t="s">
        <v>18</v>
      </c>
      <c r="E78" s="20"/>
      <c r="F78" s="20"/>
      <c r="G78" s="20"/>
      <c r="H78" s="20"/>
      <c r="I78" s="20"/>
      <c r="J78" s="20"/>
      <c r="K78" s="20"/>
      <c r="L78" s="20"/>
      <c r="M78" s="20"/>
    </row>
    <row r="79" spans="2:16" ht="27" customHeight="1" x14ac:dyDescent="0.25">
      <c r="B79" s="84"/>
      <c r="C79" s="24"/>
      <c r="D79" s="24"/>
      <c r="E79" s="23"/>
      <c r="F79" s="57"/>
      <c r="G79" s="24"/>
      <c r="H79" s="24"/>
      <c r="I79" s="24"/>
      <c r="J79" s="24"/>
      <c r="K79" s="24"/>
      <c r="L79" s="25"/>
      <c r="M79" s="24"/>
    </row>
    <row r="80" spans="2:16" ht="27" customHeight="1" x14ac:dyDescent="0.25">
      <c r="B80" s="43"/>
      <c r="C80" s="20"/>
      <c r="D80" s="20"/>
      <c r="E80" s="20"/>
      <c r="F80" s="20" t="s">
        <v>21</v>
      </c>
      <c r="G80" s="24">
        <f>SUM(G79:G79)</f>
        <v>0</v>
      </c>
      <c r="H80" s="24">
        <v>0</v>
      </c>
      <c r="I80" s="24">
        <v>0</v>
      </c>
      <c r="J80" s="24">
        <v>0</v>
      </c>
      <c r="K80" s="25">
        <f>SUM(K79:K79)</f>
        <v>0</v>
      </c>
      <c r="L80" s="25">
        <f>SUM(L79:L79)</f>
        <v>0</v>
      </c>
      <c r="M80" s="25">
        <f>SUM(M79:M79)</f>
        <v>0</v>
      </c>
    </row>
    <row r="81" spans="2:13" ht="27" customHeight="1" x14ac:dyDescent="0.25">
      <c r="B81" s="43"/>
      <c r="C81" s="20"/>
      <c r="D81" s="20"/>
      <c r="E81" s="20"/>
      <c r="F81" s="20" t="s">
        <v>22</v>
      </c>
      <c r="G81" s="25">
        <v>0.45</v>
      </c>
      <c r="H81" s="25">
        <v>0.24</v>
      </c>
      <c r="I81" s="25">
        <v>0.2</v>
      </c>
      <c r="J81" s="25">
        <v>0.05</v>
      </c>
      <c r="K81" s="28"/>
      <c r="L81" s="28"/>
      <c r="M81" s="28"/>
    </row>
    <row r="82" spans="2:13" ht="27" customHeight="1" x14ac:dyDescent="0.25">
      <c r="B82" s="43"/>
      <c r="C82" s="20"/>
      <c r="D82" s="20"/>
      <c r="E82" s="20"/>
      <c r="F82" s="20" t="s">
        <v>23</v>
      </c>
      <c r="G82" s="25">
        <f>G80*G81</f>
        <v>0</v>
      </c>
      <c r="H82" s="25">
        <f>H80*H81</f>
        <v>0</v>
      </c>
      <c r="I82" s="25">
        <f>I80*I81</f>
        <v>0</v>
      </c>
      <c r="J82" s="25">
        <f>J80*J81</f>
        <v>0</v>
      </c>
      <c r="K82" s="28"/>
      <c r="L82" s="28"/>
      <c r="M82" s="28"/>
    </row>
  </sheetData>
  <mergeCells count="3">
    <mergeCell ref="B7:D7"/>
    <mergeCell ref="B14:D14"/>
    <mergeCell ref="B77:D77"/>
  </mergeCells>
  <pageMargins left="0.70866141732283472" right="0.70866141732283472" top="0.74803149606299213" bottom="0.74803149606299213" header="0.31496062992125984" footer="0.31496062992125984"/>
  <pageSetup paperSize="9" scale="5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7:P29"/>
  <sheetViews>
    <sheetView showGridLines="0" zoomScale="75" zoomScaleNormal="75" zoomScaleSheetLayoutView="75" workbookViewId="0">
      <selection activeCell="E27" sqref="E27"/>
    </sheetView>
  </sheetViews>
  <sheetFormatPr defaultRowHeight="15" x14ac:dyDescent="0.25"/>
  <cols>
    <col min="1" max="1" width="9.7109375" customWidth="1"/>
    <col min="2" max="2" width="17.5703125" customWidth="1"/>
    <col min="3" max="4" width="12.7109375" customWidth="1"/>
    <col min="5" max="5" width="25.7109375" customWidth="1"/>
    <col min="6" max="6" width="31" customWidth="1"/>
    <col min="7" max="7" width="9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16" ht="18" x14ac:dyDescent="0.25">
      <c r="B7" s="166" t="s">
        <v>0</v>
      </c>
      <c r="C7" s="166"/>
      <c r="D7" s="166"/>
    </row>
    <row r="8" spans="2:16" ht="16.5" x14ac:dyDescent="0.25">
      <c r="B8" s="1"/>
    </row>
    <row r="9" spans="2:16" s="36" customFormat="1" ht="15.75" x14ac:dyDescent="0.25">
      <c r="B9" s="32" t="s">
        <v>1</v>
      </c>
      <c r="C9" s="32"/>
      <c r="D9" s="33" t="s">
        <v>196</v>
      </c>
      <c r="E9" s="34"/>
      <c r="F9" s="38"/>
      <c r="G9" s="38"/>
      <c r="H9" s="145"/>
      <c r="K9" s="35"/>
      <c r="L9" s="35"/>
      <c r="M9" s="35"/>
    </row>
    <row r="10" spans="2:16" s="36" customFormat="1" ht="15.75" x14ac:dyDescent="0.25">
      <c r="B10" s="32" t="s">
        <v>3</v>
      </c>
      <c r="C10" s="32"/>
      <c r="D10" s="46" t="s">
        <v>197</v>
      </c>
      <c r="E10" s="47"/>
      <c r="F10" s="38"/>
      <c r="G10" s="38"/>
      <c r="H10" s="145"/>
      <c r="K10" s="35"/>
      <c r="L10" s="35"/>
      <c r="M10" s="35"/>
    </row>
    <row r="11" spans="2:16" s="36" customFormat="1" ht="15.75" x14ac:dyDescent="0.25">
      <c r="B11" s="32"/>
      <c r="C11" s="32"/>
      <c r="D11" s="37"/>
      <c r="E11" s="38"/>
      <c r="F11" s="38"/>
      <c r="G11" s="38"/>
      <c r="H11" s="145"/>
      <c r="K11" s="35"/>
      <c r="L11" s="35"/>
      <c r="M11" s="35"/>
    </row>
    <row r="12" spans="2:16" s="36" customFormat="1" ht="15.75" x14ac:dyDescent="0.25">
      <c r="B12" s="11" t="s">
        <v>5</v>
      </c>
      <c r="C12" s="12"/>
      <c r="F12" s="38"/>
      <c r="G12" s="38"/>
      <c r="H12" s="145"/>
      <c r="K12" s="35"/>
      <c r="L12" s="35"/>
      <c r="M12" s="35"/>
    </row>
    <row r="13" spans="2:16" s="36" customFormat="1" ht="14.25" x14ac:dyDescent="0.2"/>
    <row r="14" spans="2:16" ht="47.25" x14ac:dyDescent="0.25">
      <c r="B14" s="168" t="s">
        <v>6</v>
      </c>
      <c r="C14" s="169"/>
      <c r="D14" s="170"/>
      <c r="E14" s="15" t="s">
        <v>7</v>
      </c>
      <c r="F14" s="15" t="s">
        <v>8</v>
      </c>
      <c r="G14" s="15" t="s">
        <v>9</v>
      </c>
      <c r="H14" s="15" t="s">
        <v>10</v>
      </c>
      <c r="I14" s="15" t="s">
        <v>11</v>
      </c>
      <c r="J14" s="15" t="s">
        <v>12</v>
      </c>
      <c r="K14" s="15" t="s">
        <v>13</v>
      </c>
      <c r="L14" s="15" t="s">
        <v>14</v>
      </c>
      <c r="M14" s="15" t="s">
        <v>15</v>
      </c>
      <c r="N14" s="16"/>
      <c r="P14" s="17">
        <v>39173</v>
      </c>
    </row>
    <row r="15" spans="2:16" ht="31.5" x14ac:dyDescent="0.25">
      <c r="B15" s="40" t="s">
        <v>16</v>
      </c>
      <c r="C15" s="41" t="s">
        <v>17</v>
      </c>
      <c r="D15" s="41" t="s">
        <v>18</v>
      </c>
      <c r="E15" s="20"/>
      <c r="F15" s="20"/>
      <c r="G15" s="20"/>
      <c r="H15" s="20"/>
      <c r="I15" s="20"/>
      <c r="J15" s="20"/>
      <c r="K15" s="20"/>
      <c r="L15" s="20"/>
      <c r="M15" s="20"/>
      <c r="P15" s="17">
        <v>39203</v>
      </c>
    </row>
    <row r="16" spans="2:16" ht="27" customHeight="1" x14ac:dyDescent="0.25">
      <c r="B16" s="48"/>
      <c r="C16" s="49"/>
      <c r="D16" s="49"/>
      <c r="E16" s="50"/>
      <c r="F16" s="51"/>
      <c r="G16" s="51"/>
      <c r="H16" s="51"/>
      <c r="I16" s="51"/>
      <c r="J16" s="51"/>
      <c r="K16" s="51"/>
      <c r="L16" s="52"/>
      <c r="M16" s="51"/>
      <c r="P16" s="17"/>
    </row>
    <row r="17" spans="2:13" ht="27" customHeight="1" x14ac:dyDescent="0.25">
      <c r="B17" s="43"/>
      <c r="C17" s="20"/>
      <c r="D17" s="20"/>
      <c r="E17" s="20"/>
      <c r="F17" s="20" t="s">
        <v>21</v>
      </c>
      <c r="G17" s="24">
        <v>0</v>
      </c>
      <c r="H17" s="24">
        <v>0</v>
      </c>
      <c r="I17" s="24">
        <v>0</v>
      </c>
      <c r="J17" s="24">
        <v>0</v>
      </c>
      <c r="K17" s="25">
        <v>0</v>
      </c>
      <c r="L17" s="25">
        <f>SUM(L16)</f>
        <v>0</v>
      </c>
      <c r="M17" s="25">
        <v>0</v>
      </c>
    </row>
    <row r="18" spans="2:13" ht="27" customHeight="1" x14ac:dyDescent="0.25">
      <c r="B18" s="43"/>
      <c r="C18" s="20"/>
      <c r="D18" s="20"/>
      <c r="E18" s="20"/>
      <c r="F18" s="20" t="s">
        <v>22</v>
      </c>
      <c r="G18" s="25">
        <v>0.45</v>
      </c>
      <c r="H18" s="25">
        <v>0.24</v>
      </c>
      <c r="I18" s="25">
        <v>0.2</v>
      </c>
      <c r="J18" s="25">
        <v>0.05</v>
      </c>
      <c r="K18" s="28"/>
      <c r="L18" s="28"/>
      <c r="M18" s="28"/>
    </row>
    <row r="19" spans="2:13" ht="27" customHeight="1" x14ac:dyDescent="0.25">
      <c r="B19" s="43"/>
      <c r="C19" s="20"/>
      <c r="D19" s="20"/>
      <c r="E19" s="20"/>
      <c r="F19" s="20" t="s">
        <v>23</v>
      </c>
      <c r="G19" s="25">
        <f>G17*G18</f>
        <v>0</v>
      </c>
      <c r="H19" s="25">
        <f>H17*H18</f>
        <v>0</v>
      </c>
      <c r="I19" s="25">
        <f>I17*I18</f>
        <v>0</v>
      </c>
      <c r="J19" s="25">
        <f>J17*J18</f>
        <v>0</v>
      </c>
      <c r="K19" s="28"/>
      <c r="L19" s="28"/>
      <c r="M19" s="28"/>
    </row>
    <row r="20" spans="2:13" ht="15.75" x14ac:dyDescent="0.25"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</row>
    <row r="21" spans="2:13" ht="15.75" x14ac:dyDescent="0.25"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</row>
    <row r="22" spans="2:13" ht="15.75" x14ac:dyDescent="0.25">
      <c r="B22" s="44" t="s">
        <v>24</v>
      </c>
      <c r="C22" s="44"/>
      <c r="D22" s="12"/>
      <c r="E22" s="12"/>
      <c r="F22" s="12"/>
      <c r="G22" s="12"/>
      <c r="H22" s="12"/>
      <c r="I22" s="12"/>
      <c r="J22" s="12"/>
      <c r="K22" s="12"/>
      <c r="L22" s="12"/>
      <c r="M22" s="12"/>
    </row>
    <row r="23" spans="2:13" ht="15.75" x14ac:dyDescent="0.25"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</row>
    <row r="24" spans="2:13" ht="47.25" x14ac:dyDescent="0.25">
      <c r="B24" s="168" t="s">
        <v>6</v>
      </c>
      <c r="C24" s="169"/>
      <c r="D24" s="170"/>
      <c r="E24" s="15" t="s">
        <v>7</v>
      </c>
      <c r="F24" s="15" t="s">
        <v>8</v>
      </c>
      <c r="G24" s="15" t="s">
        <v>9</v>
      </c>
      <c r="H24" s="15" t="s">
        <v>10</v>
      </c>
      <c r="I24" s="15" t="s">
        <v>11</v>
      </c>
      <c r="J24" s="15" t="s">
        <v>12</v>
      </c>
      <c r="K24" s="15" t="s">
        <v>13</v>
      </c>
      <c r="L24" s="15" t="s">
        <v>14</v>
      </c>
      <c r="M24" s="15" t="s">
        <v>15</v>
      </c>
    </row>
    <row r="25" spans="2:13" ht="31.5" x14ac:dyDescent="0.25">
      <c r="B25" s="40" t="s">
        <v>16</v>
      </c>
      <c r="C25" s="41" t="s">
        <v>17</v>
      </c>
      <c r="D25" s="41" t="s">
        <v>18</v>
      </c>
      <c r="E25" s="20"/>
      <c r="F25" s="20"/>
      <c r="G25" s="20"/>
      <c r="H25" s="20"/>
      <c r="I25" s="20"/>
      <c r="J25" s="20"/>
      <c r="K25" s="20"/>
      <c r="L25" s="20"/>
      <c r="M25" s="20"/>
    </row>
    <row r="26" spans="2:13" ht="27" customHeight="1" x14ac:dyDescent="0.25">
      <c r="B26" s="73"/>
      <c r="C26" s="24"/>
      <c r="D26" s="24"/>
      <c r="E26" s="23"/>
      <c r="F26" s="23"/>
      <c r="G26" s="24"/>
      <c r="H26" s="24"/>
      <c r="I26" s="24"/>
      <c r="J26" s="24"/>
      <c r="K26" s="26"/>
      <c r="L26" s="82"/>
      <c r="M26" s="146"/>
    </row>
    <row r="27" spans="2:13" ht="27" customHeight="1" x14ac:dyDescent="0.25">
      <c r="B27" s="43"/>
      <c r="C27" s="20"/>
      <c r="D27" s="20"/>
      <c r="E27" s="20"/>
      <c r="F27" s="20" t="s">
        <v>21</v>
      </c>
      <c r="G27" s="24">
        <f>SUM(G26:G26)</f>
        <v>0</v>
      </c>
      <c r="H27" s="24">
        <f>SUM(H26:H26)</f>
        <v>0</v>
      </c>
      <c r="I27" s="24">
        <f>SUM(I26:I26)</f>
        <v>0</v>
      </c>
      <c r="J27" s="24">
        <f>SUM(J26:J26)</f>
        <v>0</v>
      </c>
      <c r="K27" s="25">
        <f>SUM(K26)</f>
        <v>0</v>
      </c>
      <c r="L27" s="25">
        <f>SUM(L26)</f>
        <v>0</v>
      </c>
      <c r="M27" s="25">
        <f>SUM(M26)</f>
        <v>0</v>
      </c>
    </row>
    <row r="28" spans="2:13" ht="27" customHeight="1" x14ac:dyDescent="0.25">
      <c r="B28" s="43"/>
      <c r="C28" s="20"/>
      <c r="D28" s="20"/>
      <c r="E28" s="20"/>
      <c r="F28" s="20" t="s">
        <v>22</v>
      </c>
      <c r="G28" s="25">
        <v>0.45</v>
      </c>
      <c r="H28" s="25">
        <v>0.24</v>
      </c>
      <c r="I28" s="25">
        <v>0.2</v>
      </c>
      <c r="J28" s="25">
        <v>0.05</v>
      </c>
      <c r="K28" s="28"/>
      <c r="L28" s="28"/>
      <c r="M28" s="28"/>
    </row>
    <row r="29" spans="2:13" ht="27" customHeight="1" x14ac:dyDescent="0.25">
      <c r="B29" s="43"/>
      <c r="C29" s="20"/>
      <c r="D29" s="20"/>
      <c r="E29" s="20"/>
      <c r="F29" s="20" t="s">
        <v>23</v>
      </c>
      <c r="G29" s="25">
        <f>G27*G28</f>
        <v>0</v>
      </c>
      <c r="H29" s="25">
        <f>H27*H28</f>
        <v>0</v>
      </c>
      <c r="I29" s="25">
        <f>I27*I28</f>
        <v>0</v>
      </c>
      <c r="J29" s="25">
        <f>J27*J28</f>
        <v>0</v>
      </c>
      <c r="K29" s="28"/>
      <c r="L29" s="28"/>
      <c r="M29" s="28"/>
    </row>
  </sheetData>
  <mergeCells count="3">
    <mergeCell ref="B7:D7"/>
    <mergeCell ref="B14:D14"/>
    <mergeCell ref="B24:D24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P30"/>
  <sheetViews>
    <sheetView showGridLines="0" zoomScale="75" zoomScaleNormal="75" zoomScalePageLayoutView="75" workbookViewId="0">
      <selection activeCell="A29" sqref="A29"/>
    </sheetView>
  </sheetViews>
  <sheetFormatPr defaultRowHeight="15" x14ac:dyDescent="0.25"/>
  <cols>
    <col min="1" max="1" width="9.7109375" customWidth="1"/>
    <col min="2" max="2" width="16.28515625" customWidth="1"/>
    <col min="3" max="4" width="12.7109375" customWidth="1"/>
    <col min="5" max="5" width="25.7109375" customWidth="1"/>
    <col min="6" max="6" width="31" customWidth="1"/>
    <col min="7" max="7" width="9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16" ht="18" x14ac:dyDescent="0.25">
      <c r="B7" s="166" t="s">
        <v>0</v>
      </c>
      <c r="C7" s="166"/>
      <c r="D7" s="166"/>
    </row>
    <row r="8" spans="2:16" ht="16.5" x14ac:dyDescent="0.25">
      <c r="B8" s="1"/>
    </row>
    <row r="9" spans="2:16" s="6" customFormat="1" ht="15.75" x14ac:dyDescent="0.25">
      <c r="B9" s="2" t="s">
        <v>1</v>
      </c>
      <c r="C9" s="2"/>
      <c r="D9" s="3" t="s">
        <v>104</v>
      </c>
      <c r="E9" s="4"/>
      <c r="F9" s="10"/>
      <c r="G9" s="5"/>
      <c r="K9" s="5"/>
      <c r="L9" s="5"/>
      <c r="M9" s="5"/>
    </row>
    <row r="10" spans="2:16" s="6" customFormat="1" ht="15.75" x14ac:dyDescent="0.25">
      <c r="B10" s="2" t="s">
        <v>3</v>
      </c>
      <c r="C10" s="2"/>
      <c r="D10" s="7" t="s">
        <v>4</v>
      </c>
      <c r="E10" s="8"/>
      <c r="F10" s="10"/>
      <c r="G10" s="5"/>
      <c r="K10" s="5"/>
      <c r="L10" s="5"/>
      <c r="M10" s="5"/>
    </row>
    <row r="11" spans="2:16" s="6" customFormat="1" ht="15.75" x14ac:dyDescent="0.25">
      <c r="B11" s="2"/>
      <c r="C11" s="2"/>
      <c r="G11" s="5"/>
      <c r="K11" s="5"/>
      <c r="L11" s="5"/>
      <c r="M11" s="5"/>
    </row>
    <row r="12" spans="2:16" s="6" customFormat="1" ht="15.75" x14ac:dyDescent="0.25">
      <c r="B12" s="11" t="s">
        <v>5</v>
      </c>
      <c r="C12" s="12"/>
      <c r="G12" s="5"/>
      <c r="K12" s="5"/>
      <c r="L12" s="5"/>
      <c r="M12" s="5"/>
    </row>
    <row r="13" spans="2:16" s="6" customFormat="1" ht="14.25" x14ac:dyDescent="0.2"/>
    <row r="14" spans="2:16" ht="47.25" x14ac:dyDescent="0.25">
      <c r="B14" s="168" t="s">
        <v>6</v>
      </c>
      <c r="C14" s="169"/>
      <c r="D14" s="170"/>
      <c r="E14" s="15" t="s">
        <v>7</v>
      </c>
      <c r="F14" s="15" t="s">
        <v>8</v>
      </c>
      <c r="G14" s="15" t="s">
        <v>9</v>
      </c>
      <c r="H14" s="15" t="s">
        <v>10</v>
      </c>
      <c r="I14" s="15" t="s">
        <v>11</v>
      </c>
      <c r="J14" s="15" t="s">
        <v>12</v>
      </c>
      <c r="K14" s="15" t="s">
        <v>13</v>
      </c>
      <c r="L14" s="15" t="s">
        <v>14</v>
      </c>
      <c r="M14" s="15" t="s">
        <v>15</v>
      </c>
      <c r="N14" s="16"/>
      <c r="P14" s="17">
        <v>39173</v>
      </c>
    </row>
    <row r="15" spans="2:16" ht="31.5" x14ac:dyDescent="0.25">
      <c r="B15" s="40" t="s">
        <v>16</v>
      </c>
      <c r="C15" s="41" t="s">
        <v>17</v>
      </c>
      <c r="D15" s="41" t="s">
        <v>18</v>
      </c>
      <c r="E15" s="20"/>
      <c r="F15" s="20"/>
      <c r="G15" s="20"/>
      <c r="H15" s="20"/>
      <c r="I15" s="20"/>
      <c r="J15" s="20"/>
      <c r="K15" s="20"/>
      <c r="L15" s="20"/>
      <c r="M15" s="20"/>
      <c r="P15" s="17">
        <v>39203</v>
      </c>
    </row>
    <row r="16" spans="2:16" ht="30.75" x14ac:dyDescent="0.25">
      <c r="B16" s="99">
        <v>42642</v>
      </c>
      <c r="C16" s="55"/>
      <c r="D16" s="55"/>
      <c r="E16" s="56" t="s">
        <v>31</v>
      </c>
      <c r="F16" s="92"/>
      <c r="G16" s="92"/>
      <c r="H16" s="92"/>
      <c r="I16" s="92"/>
      <c r="J16" s="92"/>
      <c r="K16" s="92"/>
      <c r="L16" s="93">
        <v>630</v>
      </c>
      <c r="M16" s="92"/>
      <c r="P16" s="17"/>
    </row>
    <row r="17" spans="2:16" ht="27" customHeight="1" x14ac:dyDescent="0.25">
      <c r="B17" s="99" t="s">
        <v>29</v>
      </c>
      <c r="C17" s="55"/>
      <c r="D17" s="55"/>
      <c r="E17" s="56" t="s">
        <v>20</v>
      </c>
      <c r="F17" s="92"/>
      <c r="G17" s="92"/>
      <c r="H17" s="92"/>
      <c r="I17" s="92"/>
      <c r="J17" s="92"/>
      <c r="K17" s="92"/>
      <c r="L17" s="93"/>
      <c r="M17" s="96">
        <v>96</v>
      </c>
      <c r="P17" s="17"/>
    </row>
    <row r="18" spans="2:16" ht="27" customHeight="1" x14ac:dyDescent="0.25">
      <c r="B18" s="43"/>
      <c r="C18" s="20"/>
      <c r="D18" s="20"/>
      <c r="E18" s="20"/>
      <c r="F18" s="20" t="s">
        <v>21</v>
      </c>
      <c r="G18" s="24">
        <f t="shared" ref="G18:L18" si="0">SUM(G16:G16)</f>
        <v>0</v>
      </c>
      <c r="H18" s="24">
        <f t="shared" si="0"/>
        <v>0</v>
      </c>
      <c r="I18" s="24">
        <f t="shared" si="0"/>
        <v>0</v>
      </c>
      <c r="J18" s="24">
        <f t="shared" si="0"/>
        <v>0</v>
      </c>
      <c r="K18" s="25">
        <f t="shared" si="0"/>
        <v>0</v>
      </c>
      <c r="L18" s="25">
        <f t="shared" si="0"/>
        <v>630</v>
      </c>
      <c r="M18" s="25">
        <f>SUM(M16:M17)</f>
        <v>96</v>
      </c>
    </row>
    <row r="19" spans="2:16" ht="27" customHeight="1" x14ac:dyDescent="0.25">
      <c r="B19" s="43"/>
      <c r="C19" s="20"/>
      <c r="D19" s="20"/>
      <c r="E19" s="20"/>
      <c r="F19" s="20" t="s">
        <v>22</v>
      </c>
      <c r="G19" s="25">
        <v>0.45</v>
      </c>
      <c r="H19" s="25">
        <v>0.24</v>
      </c>
      <c r="I19" s="25">
        <v>0.2</v>
      </c>
      <c r="J19" s="25">
        <v>0.05</v>
      </c>
      <c r="K19" s="28"/>
      <c r="L19" s="28"/>
      <c r="M19" s="28"/>
    </row>
    <row r="20" spans="2:16" ht="27" customHeight="1" x14ac:dyDescent="0.25">
      <c r="B20" s="43"/>
      <c r="C20" s="20"/>
      <c r="D20" s="20"/>
      <c r="E20" s="20"/>
      <c r="F20" s="20" t="s">
        <v>23</v>
      </c>
      <c r="G20" s="25">
        <f>G18*G19</f>
        <v>0</v>
      </c>
      <c r="H20" s="25">
        <f>H18*H19</f>
        <v>0</v>
      </c>
      <c r="I20" s="25">
        <f>I18*I19</f>
        <v>0</v>
      </c>
      <c r="J20" s="25">
        <f>J18*J19</f>
        <v>0</v>
      </c>
      <c r="K20" s="28"/>
      <c r="L20" s="28"/>
      <c r="M20" s="28"/>
    </row>
    <row r="21" spans="2:16" ht="15.75" x14ac:dyDescent="0.25"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</row>
    <row r="22" spans="2:16" ht="15.75" x14ac:dyDescent="0.25">
      <c r="B22" s="2"/>
      <c r="C22" s="2"/>
      <c r="D22" s="97"/>
      <c r="E22" s="12"/>
      <c r="F22" s="12"/>
      <c r="G22" s="12"/>
      <c r="H22" s="12"/>
      <c r="I22" s="12"/>
      <c r="J22" s="12"/>
      <c r="K22" s="12"/>
      <c r="L22" s="12"/>
      <c r="M22" s="12"/>
    </row>
    <row r="23" spans="2:16" ht="15.75" x14ac:dyDescent="0.25">
      <c r="B23" s="44" t="s">
        <v>24</v>
      </c>
      <c r="C23" s="44"/>
      <c r="D23" s="12"/>
      <c r="E23" s="12"/>
      <c r="F23" s="12"/>
      <c r="G23" s="12"/>
      <c r="H23" s="12"/>
      <c r="I23" s="12"/>
      <c r="J23" s="12"/>
      <c r="K23" s="12"/>
      <c r="L23" s="12"/>
      <c r="M23" s="12"/>
    </row>
    <row r="24" spans="2:16" ht="15.75" x14ac:dyDescent="0.25"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</row>
    <row r="25" spans="2:16" ht="47.25" x14ac:dyDescent="0.25">
      <c r="B25" s="168" t="s">
        <v>6</v>
      </c>
      <c r="C25" s="169"/>
      <c r="D25" s="170"/>
      <c r="E25" s="15" t="s">
        <v>7</v>
      </c>
      <c r="F25" s="15" t="s">
        <v>8</v>
      </c>
      <c r="G25" s="15" t="s">
        <v>9</v>
      </c>
      <c r="H25" s="15" t="s">
        <v>10</v>
      </c>
      <c r="I25" s="15" t="s">
        <v>11</v>
      </c>
      <c r="J25" s="15" t="s">
        <v>12</v>
      </c>
      <c r="K25" s="15" t="s">
        <v>13</v>
      </c>
      <c r="L25" s="15" t="s">
        <v>14</v>
      </c>
      <c r="M25" s="15" t="s">
        <v>15</v>
      </c>
    </row>
    <row r="26" spans="2:16" ht="31.5" x14ac:dyDescent="0.25">
      <c r="B26" s="40" t="s">
        <v>16</v>
      </c>
      <c r="C26" s="41" t="s">
        <v>17</v>
      </c>
      <c r="D26" s="41" t="s">
        <v>18</v>
      </c>
      <c r="E26" s="20"/>
      <c r="F26" s="20"/>
      <c r="G26" s="20"/>
      <c r="H26" s="20"/>
      <c r="I26" s="20"/>
      <c r="J26" s="20"/>
      <c r="K26" s="20"/>
      <c r="L26" s="20"/>
      <c r="M26" s="20"/>
    </row>
    <row r="27" spans="2:16" ht="27" customHeight="1" x14ac:dyDescent="0.25">
      <c r="B27" s="45"/>
      <c r="C27" s="24"/>
      <c r="D27" s="24"/>
      <c r="E27" s="23"/>
      <c r="F27" s="24"/>
      <c r="G27" s="24"/>
      <c r="H27" s="24"/>
      <c r="I27" s="24"/>
      <c r="J27" s="24"/>
      <c r="K27" s="24"/>
      <c r="L27" s="25"/>
      <c r="M27" s="24"/>
    </row>
    <row r="28" spans="2:16" ht="27" customHeight="1" x14ac:dyDescent="0.25">
      <c r="B28" s="43"/>
      <c r="C28" s="20"/>
      <c r="D28" s="20"/>
      <c r="E28" s="20"/>
      <c r="F28" s="20" t="s">
        <v>21</v>
      </c>
      <c r="G28" s="24">
        <f>SUM(G27:G27)</f>
        <v>0</v>
      </c>
      <c r="H28" s="24">
        <f>SUM(H27:H27)</f>
        <v>0</v>
      </c>
      <c r="I28" s="24">
        <f>SUM(I27:I27)</f>
        <v>0</v>
      </c>
      <c r="J28" s="24">
        <f>SUM(J27:J27)</f>
        <v>0</v>
      </c>
      <c r="K28" s="25">
        <v>0</v>
      </c>
      <c r="L28" s="25">
        <f>SUM(L27:L27)</f>
        <v>0</v>
      </c>
      <c r="M28" s="25">
        <f>SUM(M27:M27)</f>
        <v>0</v>
      </c>
    </row>
    <row r="29" spans="2:16" ht="27" customHeight="1" x14ac:dyDescent="0.25">
      <c r="B29" s="43"/>
      <c r="C29" s="20"/>
      <c r="D29" s="20"/>
      <c r="E29" s="20"/>
      <c r="F29" s="20" t="s">
        <v>22</v>
      </c>
      <c r="G29" s="25">
        <v>0.45</v>
      </c>
      <c r="H29" s="25">
        <v>0.24</v>
      </c>
      <c r="I29" s="25">
        <v>0.2</v>
      </c>
      <c r="J29" s="25">
        <v>0.05</v>
      </c>
      <c r="K29" s="28"/>
      <c r="L29" s="28"/>
      <c r="M29" s="28"/>
    </row>
    <row r="30" spans="2:16" ht="27" customHeight="1" x14ac:dyDescent="0.25">
      <c r="B30" s="43"/>
      <c r="C30" s="20"/>
      <c r="D30" s="20"/>
      <c r="E30" s="20"/>
      <c r="F30" s="20" t="s">
        <v>23</v>
      </c>
      <c r="G30" s="25">
        <f>G28*G29</f>
        <v>0</v>
      </c>
      <c r="H30" s="25">
        <f>H28*H29</f>
        <v>0</v>
      </c>
      <c r="I30" s="25">
        <f>I28*I29</f>
        <v>0</v>
      </c>
      <c r="J30" s="25">
        <f>J28*J29</f>
        <v>0</v>
      </c>
      <c r="K30" s="28"/>
      <c r="L30" s="28"/>
      <c r="M30" s="28"/>
    </row>
  </sheetData>
  <mergeCells count="3">
    <mergeCell ref="B7:D7"/>
    <mergeCell ref="B14:D14"/>
    <mergeCell ref="B25:D25"/>
  </mergeCells>
  <dataValidations count="1">
    <dataValidation allowBlank="1" showInputMessage="1" showErrorMessage="1" sqref="K16:K17"/>
  </dataValidations>
  <pageMargins left="0.70866141732283472" right="0.70866141732283472" top="0.74803149606299213" bottom="0.74803149606299213" header="0.31496062992125984" footer="0.31496062992125984"/>
  <pageSetup paperSize="9" scale="57" orientation="landscape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P30"/>
  <sheetViews>
    <sheetView showGridLines="0" zoomScale="75" zoomScaleNormal="75" workbookViewId="0">
      <selection activeCell="K18" sqref="K18"/>
    </sheetView>
  </sheetViews>
  <sheetFormatPr defaultRowHeight="15" x14ac:dyDescent="0.25"/>
  <cols>
    <col min="1" max="1" width="9.7109375" customWidth="1"/>
    <col min="2" max="2" width="17.42578125" customWidth="1"/>
    <col min="3" max="4" width="12.7109375" customWidth="1"/>
    <col min="5" max="5" width="25.7109375" customWidth="1"/>
    <col min="6" max="6" width="31" customWidth="1"/>
    <col min="7" max="7" width="12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16" ht="18" x14ac:dyDescent="0.25">
      <c r="B7" s="166" t="s">
        <v>0</v>
      </c>
      <c r="C7" s="166"/>
      <c r="D7" s="166"/>
    </row>
    <row r="8" spans="2:16" ht="16.5" x14ac:dyDescent="0.25">
      <c r="B8" s="1"/>
    </row>
    <row r="9" spans="2:16" s="6" customFormat="1" ht="15.75" x14ac:dyDescent="0.25">
      <c r="B9" s="2" t="s">
        <v>1</v>
      </c>
      <c r="C9" s="2"/>
      <c r="D9" s="3" t="s">
        <v>105</v>
      </c>
      <c r="E9" s="4"/>
      <c r="F9" s="5"/>
      <c r="G9" s="5"/>
      <c r="K9" s="5"/>
      <c r="L9" s="5"/>
      <c r="M9" s="5"/>
    </row>
    <row r="10" spans="2:16" s="6" customFormat="1" ht="15.75" x14ac:dyDescent="0.25">
      <c r="B10" s="2" t="s">
        <v>3</v>
      </c>
      <c r="C10" s="2"/>
      <c r="D10" s="7" t="s">
        <v>4</v>
      </c>
      <c r="E10" s="8"/>
      <c r="F10" s="5"/>
      <c r="G10" s="5"/>
      <c r="K10" s="5"/>
      <c r="L10" s="5"/>
      <c r="M10" s="5"/>
    </row>
    <row r="11" spans="2:16" s="6" customFormat="1" ht="15.75" x14ac:dyDescent="0.25">
      <c r="B11" s="2"/>
      <c r="C11" s="2"/>
      <c r="D11" s="9"/>
      <c r="E11" s="10"/>
      <c r="F11" s="5"/>
      <c r="G11" s="5"/>
      <c r="K11" s="5"/>
      <c r="L11" s="5"/>
      <c r="M11" s="5"/>
    </row>
    <row r="12" spans="2:16" s="6" customFormat="1" ht="15.75" x14ac:dyDescent="0.25">
      <c r="B12" s="11" t="s">
        <v>5</v>
      </c>
      <c r="C12" s="12"/>
      <c r="D12" s="9"/>
      <c r="E12" s="10"/>
      <c r="F12" s="5"/>
      <c r="G12" s="5"/>
      <c r="K12" s="5"/>
      <c r="L12" s="5"/>
      <c r="M12" s="5"/>
    </row>
    <row r="13" spans="2:16" s="6" customFormat="1" ht="14.25" x14ac:dyDescent="0.2"/>
    <row r="14" spans="2:16" ht="47.25" x14ac:dyDescent="0.25">
      <c r="B14" s="168" t="s">
        <v>6</v>
      </c>
      <c r="C14" s="169"/>
      <c r="D14" s="170"/>
      <c r="E14" s="15" t="s">
        <v>7</v>
      </c>
      <c r="F14" s="15" t="s">
        <v>8</v>
      </c>
      <c r="G14" s="15" t="s">
        <v>9</v>
      </c>
      <c r="H14" s="15" t="s">
        <v>10</v>
      </c>
      <c r="I14" s="15" t="s">
        <v>11</v>
      </c>
      <c r="J14" s="15" t="s">
        <v>12</v>
      </c>
      <c r="K14" s="15" t="s">
        <v>13</v>
      </c>
      <c r="L14" s="15" t="s">
        <v>14</v>
      </c>
      <c r="M14" s="15" t="s">
        <v>15</v>
      </c>
      <c r="N14" s="16"/>
      <c r="P14" s="17">
        <v>39173</v>
      </c>
    </row>
    <row r="15" spans="2:16" ht="31.5" x14ac:dyDescent="0.25">
      <c r="B15" s="40" t="s">
        <v>16</v>
      </c>
      <c r="C15" s="41" t="s">
        <v>17</v>
      </c>
      <c r="D15" s="41" t="s">
        <v>18</v>
      </c>
      <c r="E15" s="20"/>
      <c r="F15" s="20"/>
      <c r="G15" s="20"/>
      <c r="H15" s="20"/>
      <c r="I15" s="20"/>
      <c r="J15" s="20"/>
      <c r="K15" s="20"/>
      <c r="L15" s="20"/>
      <c r="M15" s="20"/>
      <c r="P15" s="17">
        <v>39203</v>
      </c>
    </row>
    <row r="16" spans="2:16" ht="30.75" x14ac:dyDescent="0.25">
      <c r="B16" s="100" t="s">
        <v>106</v>
      </c>
      <c r="C16" s="101"/>
      <c r="D16" s="24"/>
      <c r="E16" s="23" t="s">
        <v>31</v>
      </c>
      <c r="F16" s="24"/>
      <c r="G16" s="24"/>
      <c r="H16" s="24"/>
      <c r="I16" s="24"/>
      <c r="J16" s="24"/>
      <c r="K16" s="24"/>
      <c r="L16" s="25">
        <v>630</v>
      </c>
      <c r="M16" s="24"/>
      <c r="P16" s="17"/>
    </row>
    <row r="17" spans="2:16" ht="27" customHeight="1" x14ac:dyDescent="0.25">
      <c r="B17" s="100" t="s">
        <v>29</v>
      </c>
      <c r="C17" s="101"/>
      <c r="D17" s="24"/>
      <c r="E17" s="23" t="s">
        <v>20</v>
      </c>
      <c r="F17" s="24"/>
      <c r="G17" s="24"/>
      <c r="H17" s="24"/>
      <c r="I17" s="24"/>
      <c r="J17" s="24"/>
      <c r="K17" s="24"/>
      <c r="L17" s="25"/>
      <c r="M17" s="26">
        <v>99.26</v>
      </c>
      <c r="P17" s="17"/>
    </row>
    <row r="18" spans="2:16" ht="27" customHeight="1" x14ac:dyDescent="0.25">
      <c r="B18" s="43"/>
      <c r="C18" s="20"/>
      <c r="D18" s="20"/>
      <c r="E18" s="20"/>
      <c r="F18" s="20" t="s">
        <v>21</v>
      </c>
      <c r="G18" s="24">
        <f>SUM(G16:G16)</f>
        <v>0</v>
      </c>
      <c r="H18" s="24">
        <f>SUM(H16:H16)</f>
        <v>0</v>
      </c>
      <c r="I18" s="24">
        <f>SUM(I16:I16)</f>
        <v>0</v>
      </c>
      <c r="J18" s="24">
        <f>SUM(J16:J16)</f>
        <v>0</v>
      </c>
      <c r="K18" s="25">
        <f>SUM(K16)</f>
        <v>0</v>
      </c>
      <c r="L18" s="25">
        <f>SUM(L16:L16)</f>
        <v>630</v>
      </c>
      <c r="M18" s="25">
        <f>SUM(M16:M17)</f>
        <v>99.26</v>
      </c>
    </row>
    <row r="19" spans="2:16" ht="27" customHeight="1" x14ac:dyDescent="0.25">
      <c r="B19" s="43"/>
      <c r="C19" s="20"/>
      <c r="D19" s="20"/>
      <c r="E19" s="20"/>
      <c r="F19" s="20" t="s">
        <v>22</v>
      </c>
      <c r="G19" s="25">
        <v>0.45</v>
      </c>
      <c r="H19" s="25">
        <v>0.24</v>
      </c>
      <c r="I19" s="25">
        <v>0.2</v>
      </c>
      <c r="J19" s="25">
        <v>0.05</v>
      </c>
      <c r="K19" s="28"/>
      <c r="L19" s="28"/>
      <c r="M19" s="28"/>
    </row>
    <row r="20" spans="2:16" ht="27" customHeight="1" x14ac:dyDescent="0.25">
      <c r="B20" s="43"/>
      <c r="C20" s="20"/>
      <c r="D20" s="20"/>
      <c r="E20" s="20"/>
      <c r="F20" s="20" t="s">
        <v>23</v>
      </c>
      <c r="G20" s="25">
        <f>G18*G19</f>
        <v>0</v>
      </c>
      <c r="H20" s="25">
        <f>H18*H19</f>
        <v>0</v>
      </c>
      <c r="I20" s="25">
        <f>I18*I19</f>
        <v>0</v>
      </c>
      <c r="J20" s="25">
        <f>J18*J19</f>
        <v>0</v>
      </c>
      <c r="K20" s="28"/>
      <c r="L20" s="28"/>
      <c r="M20" s="28"/>
    </row>
    <row r="21" spans="2:16" ht="15.75" x14ac:dyDescent="0.25"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</row>
    <row r="22" spans="2:16" ht="15.75" x14ac:dyDescent="0.25">
      <c r="B22" s="2"/>
      <c r="C22" s="2"/>
      <c r="D22" s="97"/>
      <c r="E22" s="12"/>
      <c r="F22" s="12"/>
      <c r="G22" s="12"/>
      <c r="H22" s="12"/>
      <c r="I22" s="12"/>
      <c r="J22" s="12"/>
      <c r="K22" s="12"/>
      <c r="L22" s="12"/>
      <c r="M22" s="12"/>
    </row>
    <row r="23" spans="2:16" ht="15.75" x14ac:dyDescent="0.25">
      <c r="B23" s="44" t="s">
        <v>24</v>
      </c>
      <c r="C23" s="44"/>
      <c r="D23" s="12"/>
      <c r="E23" s="12"/>
      <c r="F23" s="12"/>
      <c r="G23" s="12"/>
      <c r="H23" s="12"/>
      <c r="I23" s="12"/>
      <c r="J23" s="12"/>
      <c r="K23" s="12"/>
      <c r="L23" s="12"/>
      <c r="M23" s="12"/>
    </row>
    <row r="24" spans="2:16" ht="15.75" x14ac:dyDescent="0.25">
      <c r="B24" s="10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</row>
    <row r="25" spans="2:16" ht="47.25" x14ac:dyDescent="0.25">
      <c r="B25" s="168" t="s">
        <v>6</v>
      </c>
      <c r="C25" s="169"/>
      <c r="D25" s="170"/>
      <c r="E25" s="15" t="s">
        <v>7</v>
      </c>
      <c r="F25" s="15" t="s">
        <v>8</v>
      </c>
      <c r="G25" s="15" t="s">
        <v>9</v>
      </c>
      <c r="H25" s="15" t="s">
        <v>10</v>
      </c>
      <c r="I25" s="15" t="s">
        <v>11</v>
      </c>
      <c r="J25" s="15" t="s">
        <v>12</v>
      </c>
      <c r="K25" s="15" t="s">
        <v>13</v>
      </c>
      <c r="L25" s="15" t="s">
        <v>14</v>
      </c>
      <c r="M25" s="15" t="s">
        <v>15</v>
      </c>
    </row>
    <row r="26" spans="2:16" ht="31.5" x14ac:dyDescent="0.25">
      <c r="B26" s="40" t="s">
        <v>16</v>
      </c>
      <c r="C26" s="41" t="s">
        <v>17</v>
      </c>
      <c r="D26" s="41" t="s">
        <v>18</v>
      </c>
      <c r="E26" s="20"/>
      <c r="F26" s="20"/>
      <c r="G26" s="20"/>
      <c r="H26" s="20"/>
      <c r="I26" s="20"/>
      <c r="J26" s="20"/>
      <c r="K26" s="20"/>
      <c r="L26" s="20"/>
      <c r="M26" s="20"/>
    </row>
    <row r="27" spans="2:16" ht="27" customHeight="1" x14ac:dyDescent="0.25">
      <c r="B27" s="45"/>
      <c r="C27" s="24"/>
      <c r="D27" s="24"/>
      <c r="E27" s="23"/>
      <c r="F27" s="24"/>
      <c r="G27" s="24"/>
      <c r="H27" s="24"/>
      <c r="I27" s="24"/>
      <c r="J27" s="24"/>
      <c r="K27" s="24"/>
      <c r="L27" s="25"/>
      <c r="M27" s="24"/>
    </row>
    <row r="28" spans="2:16" ht="27" customHeight="1" x14ac:dyDescent="0.25">
      <c r="B28" s="43"/>
      <c r="C28" s="20"/>
      <c r="D28" s="20"/>
      <c r="E28" s="20"/>
      <c r="F28" s="20" t="s">
        <v>21</v>
      </c>
      <c r="G28" s="24">
        <f>SUM(G27:G27)</f>
        <v>0</v>
      </c>
      <c r="H28" s="24">
        <f>SUM(H27:H27)</f>
        <v>0</v>
      </c>
      <c r="I28" s="24">
        <f>SUM(I27:I27)</f>
        <v>0</v>
      </c>
      <c r="J28" s="24">
        <f>SUM(J27:J27)</f>
        <v>0</v>
      </c>
      <c r="K28" s="25">
        <v>0</v>
      </c>
      <c r="L28" s="25">
        <f>SUM(L27:L27)</f>
        <v>0</v>
      </c>
      <c r="M28" s="25">
        <f>SUM(M27:M27)</f>
        <v>0</v>
      </c>
    </row>
    <row r="29" spans="2:16" ht="27" customHeight="1" x14ac:dyDescent="0.25">
      <c r="B29" s="43"/>
      <c r="C29" s="20"/>
      <c r="D29" s="20"/>
      <c r="E29" s="20"/>
      <c r="F29" s="20" t="s">
        <v>22</v>
      </c>
      <c r="G29" s="25">
        <v>0.45</v>
      </c>
      <c r="H29" s="25">
        <v>0.24</v>
      </c>
      <c r="I29" s="25">
        <v>0.2</v>
      </c>
      <c r="J29" s="25">
        <v>0.05</v>
      </c>
      <c r="K29" s="28"/>
      <c r="L29" s="28"/>
      <c r="M29" s="28"/>
    </row>
    <row r="30" spans="2:16" ht="27" customHeight="1" x14ac:dyDescent="0.25">
      <c r="B30" s="43"/>
      <c r="C30" s="20"/>
      <c r="D30" s="20"/>
      <c r="E30" s="20"/>
      <c r="F30" s="20" t="s">
        <v>23</v>
      </c>
      <c r="G30" s="25">
        <f>G28*G29</f>
        <v>0</v>
      </c>
      <c r="H30" s="25">
        <f>H28*H29</f>
        <v>0</v>
      </c>
      <c r="I30" s="25">
        <f>I28*I29</f>
        <v>0</v>
      </c>
      <c r="J30" s="25">
        <f>J28*J29</f>
        <v>0</v>
      </c>
      <c r="K30" s="28"/>
      <c r="L30" s="28"/>
      <c r="M30" s="28"/>
    </row>
  </sheetData>
  <mergeCells count="3">
    <mergeCell ref="B7:D7"/>
    <mergeCell ref="B14:D14"/>
    <mergeCell ref="B25:D25"/>
  </mergeCells>
  <pageMargins left="0.7" right="0.7" top="0.75" bottom="0.75" header="0.3" footer="0.3"/>
  <pageSetup paperSize="9" scale="64" orientation="landscape" r:id="rId1"/>
  <ignoredErrors>
    <ignoredError sqref="K18" formula="1"/>
  </ignoredErrors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7:P29"/>
  <sheetViews>
    <sheetView showGridLines="0" zoomScale="75" zoomScaleNormal="75" workbookViewId="0">
      <selection activeCell="B32" sqref="B32"/>
    </sheetView>
  </sheetViews>
  <sheetFormatPr defaultRowHeight="15" x14ac:dyDescent="0.25"/>
  <cols>
    <col min="1" max="1" width="9.7109375" customWidth="1"/>
    <col min="2" max="2" width="16" customWidth="1"/>
    <col min="3" max="4" width="12.7109375" customWidth="1"/>
    <col min="5" max="5" width="32.7109375" customWidth="1"/>
    <col min="6" max="6" width="31" customWidth="1"/>
    <col min="7" max="7" width="9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16" ht="18" x14ac:dyDescent="0.25">
      <c r="B7" s="166" t="s">
        <v>0</v>
      </c>
      <c r="C7" s="166"/>
      <c r="D7" s="166"/>
    </row>
    <row r="8" spans="2:16" ht="16.5" x14ac:dyDescent="0.25">
      <c r="B8" s="1"/>
    </row>
    <row r="9" spans="2:16" s="36" customFormat="1" ht="15.75" x14ac:dyDescent="0.25">
      <c r="B9" s="32" t="s">
        <v>1</v>
      </c>
      <c r="C9" s="32"/>
      <c r="D9" s="33" t="s">
        <v>198</v>
      </c>
      <c r="E9" s="34"/>
      <c r="K9" s="35"/>
      <c r="L9" s="35"/>
      <c r="M9" s="35"/>
    </row>
    <row r="10" spans="2:16" s="36" customFormat="1" ht="15.75" x14ac:dyDescent="0.25">
      <c r="B10" s="32" t="s">
        <v>3</v>
      </c>
      <c r="C10" s="32"/>
      <c r="D10" s="46" t="s">
        <v>4</v>
      </c>
      <c r="E10" s="47"/>
      <c r="F10" s="35"/>
      <c r="G10" s="35"/>
      <c r="K10" s="35"/>
      <c r="L10" s="35"/>
      <c r="M10" s="35"/>
    </row>
    <row r="11" spans="2:16" s="36" customFormat="1" ht="15.75" x14ac:dyDescent="0.25">
      <c r="B11" s="32"/>
      <c r="C11" s="32"/>
      <c r="D11" s="37"/>
      <c r="E11" s="38"/>
      <c r="F11" s="35"/>
      <c r="G11" s="35"/>
      <c r="K11" s="35"/>
      <c r="L11" s="35"/>
      <c r="M11" s="35"/>
    </row>
    <row r="12" spans="2:16" s="36" customFormat="1" ht="15.75" x14ac:dyDescent="0.25">
      <c r="B12" s="11" t="s">
        <v>5</v>
      </c>
      <c r="C12" s="12"/>
      <c r="D12" s="37"/>
      <c r="E12" s="38"/>
      <c r="F12" s="38"/>
      <c r="G12" s="35"/>
      <c r="K12" s="35"/>
      <c r="L12" s="35"/>
      <c r="M12" s="35"/>
    </row>
    <row r="13" spans="2:16" s="36" customFormat="1" ht="14.25" x14ac:dyDescent="0.2"/>
    <row r="14" spans="2:16" ht="47.25" x14ac:dyDescent="0.25">
      <c r="B14" s="168" t="s">
        <v>6</v>
      </c>
      <c r="C14" s="169"/>
      <c r="D14" s="170"/>
      <c r="E14" s="15" t="s">
        <v>7</v>
      </c>
      <c r="F14" s="15" t="s">
        <v>8</v>
      </c>
      <c r="G14" s="15" t="s">
        <v>9</v>
      </c>
      <c r="H14" s="15" t="s">
        <v>10</v>
      </c>
      <c r="I14" s="15" t="s">
        <v>11</v>
      </c>
      <c r="J14" s="15" t="s">
        <v>12</v>
      </c>
      <c r="K14" s="15" t="s">
        <v>13</v>
      </c>
      <c r="L14" s="15" t="s">
        <v>14</v>
      </c>
      <c r="M14" s="15" t="s">
        <v>15</v>
      </c>
      <c r="N14" s="16"/>
      <c r="P14" s="17">
        <v>39173</v>
      </c>
    </row>
    <row r="15" spans="2:16" ht="31.5" x14ac:dyDescent="0.25">
      <c r="B15" s="40" t="s">
        <v>16</v>
      </c>
      <c r="C15" s="41" t="s">
        <v>17</v>
      </c>
      <c r="D15" s="41" t="s">
        <v>18</v>
      </c>
      <c r="E15" s="20"/>
      <c r="F15" s="20"/>
      <c r="G15" s="20"/>
      <c r="H15" s="20"/>
      <c r="I15" s="20"/>
      <c r="J15" s="20"/>
      <c r="K15" s="20"/>
      <c r="L15" s="20"/>
      <c r="M15" s="20"/>
      <c r="P15" s="17">
        <v>39203</v>
      </c>
    </row>
    <row r="16" spans="2:16" ht="27" customHeight="1" x14ac:dyDescent="0.25">
      <c r="B16" s="67" t="s">
        <v>29</v>
      </c>
      <c r="C16" s="72"/>
      <c r="D16" s="72"/>
      <c r="E16" s="69" t="s">
        <v>20</v>
      </c>
      <c r="F16" s="65"/>
      <c r="G16" s="65"/>
      <c r="H16" s="65"/>
      <c r="I16" s="65"/>
      <c r="J16" s="65"/>
      <c r="K16" s="66"/>
      <c r="L16" s="66"/>
      <c r="M16" s="66">
        <v>96</v>
      </c>
      <c r="P16" s="17">
        <v>39234</v>
      </c>
    </row>
    <row r="17" spans="2:13" ht="27" customHeight="1" x14ac:dyDescent="0.25">
      <c r="B17" s="43"/>
      <c r="C17" s="20"/>
      <c r="D17" s="20"/>
      <c r="E17" s="20"/>
      <c r="F17" s="20" t="s">
        <v>21</v>
      </c>
      <c r="G17" s="24">
        <f t="shared" ref="G17:L17" si="0">SUM(G16:G16)</f>
        <v>0</v>
      </c>
      <c r="H17" s="24">
        <f t="shared" si="0"/>
        <v>0</v>
      </c>
      <c r="I17" s="24">
        <f t="shared" si="0"/>
        <v>0</v>
      </c>
      <c r="J17" s="24">
        <f t="shared" si="0"/>
        <v>0</v>
      </c>
      <c r="K17" s="25">
        <f t="shared" si="0"/>
        <v>0</v>
      </c>
      <c r="L17" s="25">
        <f t="shared" si="0"/>
        <v>0</v>
      </c>
      <c r="M17" s="25">
        <f>SUM(M16)</f>
        <v>96</v>
      </c>
    </row>
    <row r="18" spans="2:13" ht="27" customHeight="1" x14ac:dyDescent="0.25">
      <c r="B18" s="43"/>
      <c r="C18" s="20"/>
      <c r="D18" s="20"/>
      <c r="E18" s="20"/>
      <c r="F18" s="20" t="s">
        <v>22</v>
      </c>
      <c r="G18" s="25">
        <v>0.45</v>
      </c>
      <c r="H18" s="25">
        <v>0.24</v>
      </c>
      <c r="I18" s="25">
        <v>0.2</v>
      </c>
      <c r="J18" s="25">
        <v>0.05</v>
      </c>
      <c r="K18" s="28"/>
      <c r="L18" s="28"/>
      <c r="M18" s="28"/>
    </row>
    <row r="19" spans="2:13" ht="27" customHeight="1" x14ac:dyDescent="0.25">
      <c r="B19" s="43"/>
      <c r="C19" s="20"/>
      <c r="D19" s="20"/>
      <c r="E19" s="20"/>
      <c r="F19" s="20" t="s">
        <v>23</v>
      </c>
      <c r="G19" s="25">
        <f>G17*G18</f>
        <v>0</v>
      </c>
      <c r="H19" s="25">
        <f>H17*H18</f>
        <v>0</v>
      </c>
      <c r="I19" s="25">
        <f>I17*I18</f>
        <v>0</v>
      </c>
      <c r="J19" s="25">
        <f>J17*J18</f>
        <v>0</v>
      </c>
      <c r="K19" s="28"/>
      <c r="L19" s="28"/>
      <c r="M19" s="28"/>
    </row>
    <row r="20" spans="2:13" ht="15.75" x14ac:dyDescent="0.25"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</row>
    <row r="21" spans="2:13" ht="15.75" x14ac:dyDescent="0.25"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</row>
    <row r="22" spans="2:13" ht="15.75" x14ac:dyDescent="0.25">
      <c r="B22" s="44" t="s">
        <v>24</v>
      </c>
      <c r="C22" s="44"/>
      <c r="D22" s="12"/>
      <c r="E22" s="12"/>
      <c r="F22" s="12"/>
      <c r="G22" s="12"/>
      <c r="H22" s="12"/>
      <c r="I22" s="12"/>
      <c r="J22" s="12"/>
      <c r="K22" s="12"/>
      <c r="L22" s="12"/>
      <c r="M22" s="12"/>
    </row>
    <row r="23" spans="2:13" ht="15.75" x14ac:dyDescent="0.25"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</row>
    <row r="24" spans="2:13" ht="47.25" x14ac:dyDescent="0.25">
      <c r="B24" s="168" t="s">
        <v>6</v>
      </c>
      <c r="C24" s="169"/>
      <c r="D24" s="170"/>
      <c r="E24" s="15" t="s">
        <v>7</v>
      </c>
      <c r="F24" s="15" t="s">
        <v>8</v>
      </c>
      <c r="G24" s="15" t="s">
        <v>9</v>
      </c>
      <c r="H24" s="15" t="s">
        <v>10</v>
      </c>
      <c r="I24" s="15" t="s">
        <v>11</v>
      </c>
      <c r="J24" s="15" t="s">
        <v>12</v>
      </c>
      <c r="K24" s="15" t="s">
        <v>13</v>
      </c>
      <c r="L24" s="15" t="s">
        <v>14</v>
      </c>
      <c r="M24" s="15" t="s">
        <v>15</v>
      </c>
    </row>
    <row r="25" spans="2:13" ht="31.5" x14ac:dyDescent="0.25">
      <c r="B25" s="40" t="s">
        <v>16</v>
      </c>
      <c r="C25" s="41" t="s">
        <v>17</v>
      </c>
      <c r="D25" s="41" t="s">
        <v>18</v>
      </c>
      <c r="E25" s="20"/>
      <c r="F25" s="20"/>
      <c r="G25" s="20"/>
      <c r="H25" s="20"/>
      <c r="I25" s="20"/>
      <c r="J25" s="20"/>
      <c r="K25" s="20"/>
      <c r="L25" s="20"/>
      <c r="M25" s="20"/>
    </row>
    <row r="26" spans="2:13" ht="27" customHeight="1" x14ac:dyDescent="0.25">
      <c r="B26" s="45"/>
      <c r="C26" s="24"/>
      <c r="D26" s="24"/>
      <c r="E26" s="23"/>
      <c r="F26" s="24"/>
      <c r="G26" s="24"/>
      <c r="H26" s="24"/>
      <c r="I26" s="24"/>
      <c r="J26" s="24"/>
      <c r="K26" s="24"/>
      <c r="L26" s="25"/>
      <c r="M26" s="24"/>
    </row>
    <row r="27" spans="2:13" ht="27" customHeight="1" x14ac:dyDescent="0.25">
      <c r="B27" s="43"/>
      <c r="C27" s="20"/>
      <c r="D27" s="20"/>
      <c r="E27" s="20"/>
      <c r="F27" s="20" t="s">
        <v>21</v>
      </c>
      <c r="G27" s="24">
        <f>SUM(G26:G26)</f>
        <v>0</v>
      </c>
      <c r="H27" s="24">
        <f>SUM(H26:H26)</f>
        <v>0</v>
      </c>
      <c r="I27" s="24">
        <f>SUM(I26:I26)</f>
        <v>0</v>
      </c>
      <c r="J27" s="24">
        <f>SUM(J26:J26)</f>
        <v>0</v>
      </c>
      <c r="K27" s="25">
        <v>0</v>
      </c>
      <c r="L27" s="25">
        <f>SUM(L26:L26)</f>
        <v>0</v>
      </c>
      <c r="M27" s="25">
        <f>SUM(M26:M26)</f>
        <v>0</v>
      </c>
    </row>
    <row r="28" spans="2:13" ht="27" customHeight="1" x14ac:dyDescent="0.25">
      <c r="B28" s="43"/>
      <c r="C28" s="20"/>
      <c r="D28" s="20"/>
      <c r="E28" s="20"/>
      <c r="F28" s="20" t="s">
        <v>22</v>
      </c>
      <c r="G28" s="25">
        <v>0.45</v>
      </c>
      <c r="H28" s="25">
        <v>0.24</v>
      </c>
      <c r="I28" s="25">
        <v>0.2</v>
      </c>
      <c r="J28" s="25">
        <v>0.05</v>
      </c>
      <c r="K28" s="28"/>
      <c r="L28" s="28"/>
      <c r="M28" s="28"/>
    </row>
    <row r="29" spans="2:13" ht="27" customHeight="1" x14ac:dyDescent="0.25">
      <c r="B29" s="43"/>
      <c r="C29" s="20"/>
      <c r="D29" s="20"/>
      <c r="E29" s="20"/>
      <c r="F29" s="20" t="s">
        <v>23</v>
      </c>
      <c r="G29" s="25">
        <f>G27*G28</f>
        <v>0</v>
      </c>
      <c r="H29" s="25">
        <f>H27*H28</f>
        <v>0</v>
      </c>
      <c r="I29" s="25">
        <f>I27*I28</f>
        <v>0</v>
      </c>
      <c r="J29" s="25">
        <f>J27*J28</f>
        <v>0</v>
      </c>
      <c r="K29" s="28"/>
      <c r="L29" s="28"/>
      <c r="M29" s="28"/>
    </row>
  </sheetData>
  <mergeCells count="3">
    <mergeCell ref="B7:D7"/>
    <mergeCell ref="B14:D14"/>
    <mergeCell ref="B24:D24"/>
  </mergeCells>
  <dataValidations count="1">
    <dataValidation allowBlank="1" showInputMessage="1" showErrorMessage="1" sqref="K16"/>
  </dataValidations>
  <pageMargins left="0.70866141732283472" right="0.70866141732283472" top="0.74803149606299213" bottom="0.74803149606299213" header="0.31496062992125984" footer="0.31496062992125984"/>
  <pageSetup paperSize="9" scale="63" orientation="landscape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7:P30"/>
  <sheetViews>
    <sheetView showGridLines="0" zoomScale="75" zoomScaleNormal="75" workbookViewId="0">
      <selection activeCell="J13" sqref="J13"/>
    </sheetView>
  </sheetViews>
  <sheetFormatPr defaultRowHeight="15" x14ac:dyDescent="0.25"/>
  <cols>
    <col min="2" max="2" width="15.85546875" customWidth="1"/>
    <col min="3" max="4" width="12.7109375" customWidth="1"/>
    <col min="5" max="5" width="25.7109375" customWidth="1"/>
    <col min="6" max="6" width="31" customWidth="1"/>
    <col min="7" max="7" width="9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16" ht="18" x14ac:dyDescent="0.25">
      <c r="B7" s="166" t="s">
        <v>0</v>
      </c>
      <c r="C7" s="166"/>
      <c r="D7" s="166"/>
    </row>
    <row r="8" spans="2:16" ht="16.5" x14ac:dyDescent="0.25">
      <c r="B8" s="1"/>
    </row>
    <row r="9" spans="2:16" s="6" customFormat="1" ht="15.75" x14ac:dyDescent="0.25">
      <c r="B9" s="2" t="s">
        <v>1</v>
      </c>
      <c r="C9" s="2"/>
      <c r="D9" s="3" t="s">
        <v>259</v>
      </c>
      <c r="E9" s="10"/>
      <c r="F9" s="5"/>
      <c r="G9" s="5"/>
      <c r="K9" s="5"/>
      <c r="L9" s="5"/>
      <c r="M9" s="5"/>
    </row>
    <row r="10" spans="2:16" s="6" customFormat="1" ht="15.75" x14ac:dyDescent="0.25">
      <c r="B10" s="2" t="s">
        <v>3</v>
      </c>
      <c r="C10" s="2"/>
      <c r="D10" s="7" t="s">
        <v>305</v>
      </c>
      <c r="E10" s="8"/>
      <c r="F10" s="8"/>
      <c r="G10" s="5"/>
      <c r="K10" s="5"/>
      <c r="L10" s="5"/>
      <c r="M10" s="5"/>
    </row>
    <row r="11" spans="2:16" s="6" customFormat="1" ht="15.75" x14ac:dyDescent="0.25">
      <c r="B11" s="2"/>
      <c r="C11" s="2"/>
      <c r="D11" s="9"/>
      <c r="E11" s="10"/>
      <c r="F11" s="10"/>
      <c r="G11" s="5"/>
      <c r="K11" s="5"/>
      <c r="L11" s="5"/>
      <c r="M11" s="5"/>
    </row>
    <row r="12" spans="2:16" s="6" customFormat="1" ht="15.75" x14ac:dyDescent="0.25">
      <c r="B12" s="11" t="s">
        <v>5</v>
      </c>
      <c r="C12" s="12"/>
      <c r="D12" s="9"/>
      <c r="E12" s="10"/>
      <c r="F12" s="10"/>
      <c r="G12" s="5"/>
      <c r="K12" s="5"/>
      <c r="L12" s="5"/>
      <c r="M12" s="5"/>
    </row>
    <row r="13" spans="2:16" s="6" customFormat="1" ht="15.75" x14ac:dyDescent="0.25">
      <c r="B13" s="2"/>
      <c r="C13" s="2"/>
      <c r="D13" s="9"/>
      <c r="E13" s="10"/>
      <c r="F13" s="10"/>
      <c r="G13" s="5"/>
      <c r="K13" s="5"/>
      <c r="L13" s="5"/>
      <c r="M13" s="5"/>
    </row>
    <row r="14" spans="2:16" ht="47.25" x14ac:dyDescent="0.25">
      <c r="B14" s="168" t="s">
        <v>6</v>
      </c>
      <c r="C14" s="169"/>
      <c r="D14" s="170"/>
      <c r="E14" s="15" t="s">
        <v>7</v>
      </c>
      <c r="F14" s="15" t="s">
        <v>8</v>
      </c>
      <c r="G14" s="15" t="s">
        <v>9</v>
      </c>
      <c r="H14" s="15" t="s">
        <v>10</v>
      </c>
      <c r="I14" s="15" t="s">
        <v>11</v>
      </c>
      <c r="J14" s="15" t="s">
        <v>12</v>
      </c>
      <c r="K14" s="15" t="s">
        <v>13</v>
      </c>
      <c r="L14" s="15" t="s">
        <v>14</v>
      </c>
      <c r="M14" s="15" t="s">
        <v>15</v>
      </c>
      <c r="N14" s="16"/>
      <c r="P14" s="17">
        <v>39173</v>
      </c>
    </row>
    <row r="15" spans="2:16" ht="31.5" x14ac:dyDescent="0.25">
      <c r="B15" s="40" t="s">
        <v>16</v>
      </c>
      <c r="C15" s="41" t="s">
        <v>17</v>
      </c>
      <c r="D15" s="41" t="s">
        <v>18</v>
      </c>
      <c r="E15" s="20"/>
      <c r="F15" s="20"/>
      <c r="G15" s="20"/>
      <c r="H15" s="20"/>
      <c r="I15" s="20"/>
      <c r="J15" s="20"/>
      <c r="K15" s="20"/>
      <c r="L15" s="20"/>
      <c r="M15" s="20"/>
      <c r="P15" s="17">
        <v>39203</v>
      </c>
    </row>
    <row r="16" spans="2:16" ht="27" customHeight="1" x14ac:dyDescent="0.25">
      <c r="B16" s="139" t="s">
        <v>29</v>
      </c>
      <c r="C16" s="72"/>
      <c r="D16" s="72"/>
      <c r="E16" s="69" t="s">
        <v>20</v>
      </c>
      <c r="F16" s="65"/>
      <c r="G16" s="65"/>
      <c r="H16" s="65"/>
      <c r="I16" s="65"/>
      <c r="J16" s="65"/>
      <c r="K16" s="66"/>
      <c r="L16" s="66"/>
      <c r="M16" s="66">
        <v>96</v>
      </c>
      <c r="P16" s="17"/>
    </row>
    <row r="17" spans="2:16" ht="27" customHeight="1" x14ac:dyDescent="0.25">
      <c r="B17" s="139" t="s">
        <v>29</v>
      </c>
      <c r="C17" s="72"/>
      <c r="D17" s="72"/>
      <c r="E17" s="69" t="s">
        <v>28</v>
      </c>
      <c r="F17" s="65"/>
      <c r="G17" s="65"/>
      <c r="H17" s="65"/>
      <c r="I17" s="65"/>
      <c r="J17" s="65"/>
      <c r="K17" s="66"/>
      <c r="L17" s="66">
        <v>20.329999999999998</v>
      </c>
      <c r="M17" s="66"/>
      <c r="P17" s="17"/>
    </row>
    <row r="18" spans="2:16" ht="27" customHeight="1" x14ac:dyDescent="0.25">
      <c r="B18" s="43"/>
      <c r="C18" s="20"/>
      <c r="D18" s="20"/>
      <c r="E18" s="20"/>
      <c r="F18" s="20" t="s">
        <v>21</v>
      </c>
      <c r="G18" s="24">
        <v>0</v>
      </c>
      <c r="H18" s="24">
        <v>0</v>
      </c>
      <c r="I18" s="24">
        <v>0</v>
      </c>
      <c r="J18" s="24">
        <v>0</v>
      </c>
      <c r="K18" s="25">
        <v>0</v>
      </c>
      <c r="L18" s="25">
        <f>SUM(L16:L17)</f>
        <v>20.329999999999998</v>
      </c>
      <c r="M18" s="25">
        <f>SUM(M16:M16)</f>
        <v>96</v>
      </c>
    </row>
    <row r="19" spans="2:16" ht="27" customHeight="1" x14ac:dyDescent="0.25">
      <c r="B19" s="43"/>
      <c r="C19" s="20"/>
      <c r="D19" s="20"/>
      <c r="E19" s="20"/>
      <c r="F19" s="20" t="s">
        <v>22</v>
      </c>
      <c r="G19" s="25">
        <v>0.45</v>
      </c>
      <c r="H19" s="25">
        <v>0.24</v>
      </c>
      <c r="I19" s="25">
        <v>0.2</v>
      </c>
      <c r="J19" s="25">
        <v>0.05</v>
      </c>
      <c r="K19" s="28"/>
      <c r="L19" s="28"/>
      <c r="M19" s="70"/>
    </row>
    <row r="20" spans="2:16" ht="27" customHeight="1" x14ac:dyDescent="0.25">
      <c r="B20" s="43"/>
      <c r="C20" s="20"/>
      <c r="D20" s="20"/>
      <c r="E20" s="20"/>
      <c r="F20" s="20" t="s">
        <v>23</v>
      </c>
      <c r="G20" s="25">
        <f>G18*G19</f>
        <v>0</v>
      </c>
      <c r="H20" s="25">
        <f>H18*H19</f>
        <v>0</v>
      </c>
      <c r="I20" s="25">
        <f>I18*I19</f>
        <v>0</v>
      </c>
      <c r="J20" s="25">
        <f>J18*J19</f>
        <v>0</v>
      </c>
      <c r="K20" s="28"/>
      <c r="L20" s="28"/>
      <c r="M20" s="28"/>
    </row>
    <row r="21" spans="2:16" ht="15.75" x14ac:dyDescent="0.25"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</row>
    <row r="22" spans="2:16" ht="15.75" x14ac:dyDescent="0.25"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</row>
    <row r="23" spans="2:16" ht="15.75" x14ac:dyDescent="0.25">
      <c r="B23" s="44" t="s">
        <v>24</v>
      </c>
      <c r="C23" s="44"/>
      <c r="D23" s="12"/>
      <c r="E23" s="12"/>
      <c r="F23" s="12"/>
      <c r="G23" s="12"/>
      <c r="H23" s="12"/>
      <c r="I23" s="12"/>
      <c r="J23" s="12"/>
      <c r="K23" s="12"/>
      <c r="L23" s="12"/>
      <c r="M23" s="12"/>
    </row>
    <row r="24" spans="2:16" ht="15.75" x14ac:dyDescent="0.25"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</row>
    <row r="25" spans="2:16" ht="47.25" x14ac:dyDescent="0.25">
      <c r="B25" s="168" t="s">
        <v>6</v>
      </c>
      <c r="C25" s="169"/>
      <c r="D25" s="170"/>
      <c r="E25" s="15" t="s">
        <v>7</v>
      </c>
      <c r="F25" s="15" t="s">
        <v>8</v>
      </c>
      <c r="G25" s="15" t="s">
        <v>9</v>
      </c>
      <c r="H25" s="15" t="s">
        <v>10</v>
      </c>
      <c r="I25" s="15" t="s">
        <v>11</v>
      </c>
      <c r="J25" s="15" t="s">
        <v>12</v>
      </c>
      <c r="K25" s="15" t="s">
        <v>13</v>
      </c>
      <c r="L25" s="15" t="s">
        <v>14</v>
      </c>
      <c r="M25" s="15" t="s">
        <v>15</v>
      </c>
    </row>
    <row r="26" spans="2:16" ht="31.5" x14ac:dyDescent="0.25">
      <c r="B26" s="40" t="s">
        <v>16</v>
      </c>
      <c r="C26" s="41" t="s">
        <v>17</v>
      </c>
      <c r="D26" s="41" t="s">
        <v>18</v>
      </c>
      <c r="E26" s="20"/>
      <c r="F26" s="20"/>
      <c r="G26" s="20"/>
      <c r="H26" s="20"/>
      <c r="I26" s="20"/>
      <c r="J26" s="20"/>
      <c r="K26" s="20"/>
      <c r="L26" s="20"/>
      <c r="M26" s="20"/>
    </row>
    <row r="27" spans="2:16" ht="27" customHeight="1" x14ac:dyDescent="0.25">
      <c r="B27" s="151"/>
      <c r="C27" s="60"/>
      <c r="D27" s="60"/>
      <c r="E27" s="61"/>
      <c r="F27" s="57"/>
      <c r="G27" s="57"/>
      <c r="H27" s="57"/>
      <c r="I27" s="57"/>
      <c r="J27" s="57"/>
      <c r="K27" s="57"/>
      <c r="L27" s="58"/>
      <c r="M27" s="57"/>
    </row>
    <row r="28" spans="2:16" ht="27" customHeight="1" x14ac:dyDescent="0.25">
      <c r="B28" s="43"/>
      <c r="C28" s="20"/>
      <c r="D28" s="20"/>
      <c r="E28" s="20"/>
      <c r="F28" s="20" t="s">
        <v>21</v>
      </c>
      <c r="G28" s="24">
        <f>SUM(G27:G27)</f>
        <v>0</v>
      </c>
      <c r="H28" s="24">
        <f>SUM(H27:H27)</f>
        <v>0</v>
      </c>
      <c r="I28" s="24">
        <f>SUM(I27:I27)</f>
        <v>0</v>
      </c>
      <c r="J28" s="24">
        <f>SUM(J27:J27)</f>
        <v>0</v>
      </c>
      <c r="K28" s="25">
        <v>0</v>
      </c>
      <c r="L28" s="25">
        <f>SUM(L27:L27)</f>
        <v>0</v>
      </c>
      <c r="M28" s="25">
        <f>SUM(M27:M27)</f>
        <v>0</v>
      </c>
    </row>
    <row r="29" spans="2:16" ht="27" customHeight="1" x14ac:dyDescent="0.25">
      <c r="B29" s="43"/>
      <c r="C29" s="20"/>
      <c r="D29" s="20"/>
      <c r="E29" s="20"/>
      <c r="F29" s="20" t="s">
        <v>22</v>
      </c>
      <c r="G29" s="25">
        <v>0.45</v>
      </c>
      <c r="H29" s="25">
        <v>0.24</v>
      </c>
      <c r="I29" s="25">
        <v>0.2</v>
      </c>
      <c r="J29" s="25">
        <v>0.05</v>
      </c>
      <c r="K29" s="28"/>
      <c r="L29" s="28"/>
      <c r="M29" s="28"/>
    </row>
    <row r="30" spans="2:16" ht="27" customHeight="1" x14ac:dyDescent="0.25">
      <c r="B30" s="43"/>
      <c r="C30" s="20"/>
      <c r="D30" s="20"/>
      <c r="E30" s="20"/>
      <c r="F30" s="20" t="s">
        <v>23</v>
      </c>
      <c r="G30" s="25">
        <f>G28*G29</f>
        <v>0</v>
      </c>
      <c r="H30" s="25">
        <f>H28*H29</f>
        <v>0</v>
      </c>
      <c r="I30" s="25">
        <f>I28*I29</f>
        <v>0</v>
      </c>
      <c r="J30" s="25">
        <f>J28*J29</f>
        <v>0</v>
      </c>
      <c r="K30" s="28"/>
      <c r="L30" s="28"/>
      <c r="M30" s="28"/>
    </row>
  </sheetData>
  <mergeCells count="3">
    <mergeCell ref="B7:D7"/>
    <mergeCell ref="B14:D14"/>
    <mergeCell ref="B25:D25"/>
  </mergeCells>
  <dataValidations count="1">
    <dataValidation allowBlank="1" showInputMessage="1" showErrorMessage="1" sqref="K16:K17"/>
  </dataValidations>
  <pageMargins left="0.70866141732283472" right="0.70866141732283472" top="0.74803149606299213" bottom="0.74803149606299213" header="0.31496062992125984" footer="0.31496062992125984"/>
  <pageSetup paperSize="9" scale="66" orientation="landscape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31"/>
  <sheetViews>
    <sheetView showGridLines="0" topLeftCell="A7" zoomScale="75" zoomScaleNormal="75" workbookViewId="0">
      <selection activeCell="N27" sqref="N27"/>
    </sheetView>
  </sheetViews>
  <sheetFormatPr defaultRowHeight="15" x14ac:dyDescent="0.25"/>
  <cols>
    <col min="1" max="1" width="9.7109375" customWidth="1"/>
    <col min="2" max="2" width="15.28515625" customWidth="1"/>
    <col min="3" max="4" width="12.7109375" customWidth="1"/>
    <col min="5" max="5" width="25.7109375" customWidth="1"/>
    <col min="6" max="6" width="31" customWidth="1"/>
    <col min="7" max="7" width="12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2" spans="1:16" x14ac:dyDescent="0.25">
      <c r="A2" s="103"/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</row>
    <row r="3" spans="1:16" x14ac:dyDescent="0.25">
      <c r="A3" s="103"/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</row>
    <row r="4" spans="1:16" x14ac:dyDescent="0.25">
      <c r="A4" s="103"/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</row>
    <row r="5" spans="1:16" x14ac:dyDescent="0.25">
      <c r="A5" s="103"/>
      <c r="B5" s="103"/>
      <c r="C5" s="103"/>
      <c r="D5" s="103"/>
      <c r="E5" s="103"/>
      <c r="F5" s="103"/>
      <c r="G5" s="103"/>
      <c r="H5" s="103"/>
      <c r="I5" s="103"/>
      <c r="J5" s="103"/>
      <c r="K5" s="103"/>
      <c r="L5" s="103"/>
      <c r="M5" s="103"/>
    </row>
    <row r="6" spans="1:16" x14ac:dyDescent="0.25">
      <c r="A6" s="103"/>
      <c r="B6" s="103"/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</row>
    <row r="7" spans="1:16" ht="18" x14ac:dyDescent="0.25">
      <c r="A7" s="103"/>
      <c r="B7" s="174" t="s">
        <v>0</v>
      </c>
      <c r="C7" s="174"/>
      <c r="D7" s="174"/>
      <c r="E7" s="103"/>
      <c r="F7" s="103"/>
      <c r="G7" s="103"/>
      <c r="H7" s="103"/>
      <c r="I7" s="103"/>
      <c r="J7" s="103"/>
      <c r="K7" s="103"/>
      <c r="L7" s="103"/>
      <c r="M7" s="103"/>
    </row>
    <row r="8" spans="1:16" ht="16.5" x14ac:dyDescent="0.25">
      <c r="A8" s="103"/>
      <c r="B8" s="104"/>
      <c r="C8" s="103"/>
      <c r="D8" s="103"/>
      <c r="E8" s="103"/>
      <c r="F8" s="103"/>
      <c r="G8" s="103"/>
      <c r="H8" s="103"/>
      <c r="I8" s="103"/>
      <c r="J8" s="103"/>
      <c r="K8" s="103"/>
      <c r="L8" s="103"/>
      <c r="M8" s="103"/>
    </row>
    <row r="9" spans="1:16" s="6" customFormat="1" ht="15.75" x14ac:dyDescent="0.25">
      <c r="A9" s="105"/>
      <c r="B9" s="106" t="s">
        <v>1</v>
      </c>
      <c r="C9" s="106"/>
      <c r="D9" s="107" t="s">
        <v>107</v>
      </c>
      <c r="E9" s="108"/>
      <c r="F9" s="109"/>
      <c r="G9" s="109"/>
      <c r="H9" s="105"/>
      <c r="I9" s="105"/>
      <c r="J9" s="105"/>
      <c r="K9" s="109"/>
      <c r="L9" s="109"/>
      <c r="M9" s="109"/>
    </row>
    <row r="10" spans="1:16" s="6" customFormat="1" ht="15.75" x14ac:dyDescent="0.25">
      <c r="A10" s="105"/>
      <c r="B10" s="106" t="s">
        <v>3</v>
      </c>
      <c r="C10" s="106"/>
      <c r="D10" s="110" t="s">
        <v>4</v>
      </c>
      <c r="E10" s="111"/>
      <c r="F10" s="109"/>
      <c r="G10" s="109"/>
      <c r="H10" s="105"/>
      <c r="I10" s="105"/>
      <c r="J10" s="105"/>
      <c r="K10" s="109"/>
      <c r="L10" s="109"/>
      <c r="M10" s="109"/>
    </row>
    <row r="11" spans="1:16" s="6" customFormat="1" ht="15.75" x14ac:dyDescent="0.25">
      <c r="A11" s="105"/>
      <c r="B11" s="106"/>
      <c r="C11" s="106"/>
      <c r="D11" s="112"/>
      <c r="E11" s="113"/>
      <c r="F11" s="109"/>
      <c r="G11" s="109"/>
      <c r="H11" s="105"/>
      <c r="I11" s="105"/>
      <c r="J11" s="105"/>
      <c r="K11" s="109"/>
      <c r="L11" s="109"/>
      <c r="M11" s="109"/>
    </row>
    <row r="12" spans="1:16" s="6" customFormat="1" ht="15.75" x14ac:dyDescent="0.25">
      <c r="A12" s="105"/>
      <c r="B12" s="114" t="s">
        <v>5</v>
      </c>
      <c r="C12" s="115"/>
      <c r="D12" s="112"/>
      <c r="E12" s="113"/>
      <c r="F12" s="109"/>
      <c r="G12" s="109"/>
      <c r="H12" s="105"/>
      <c r="I12" s="105"/>
      <c r="J12" s="105"/>
      <c r="K12" s="109"/>
      <c r="L12" s="109"/>
      <c r="M12" s="109"/>
    </row>
    <row r="13" spans="1:16" s="6" customFormat="1" ht="14.25" x14ac:dyDescent="0.2">
      <c r="A13" s="105"/>
      <c r="B13" s="105"/>
      <c r="C13" s="105"/>
      <c r="D13" s="105"/>
      <c r="E13" s="105"/>
      <c r="F13" s="105"/>
      <c r="G13" s="105"/>
      <c r="H13" s="105"/>
      <c r="I13" s="105"/>
      <c r="J13" s="105"/>
      <c r="K13" s="105"/>
      <c r="L13" s="105"/>
      <c r="M13" s="105"/>
    </row>
    <row r="14" spans="1:16" ht="47.25" x14ac:dyDescent="0.25">
      <c r="A14" s="103"/>
      <c r="B14" s="175" t="s">
        <v>6</v>
      </c>
      <c r="C14" s="176"/>
      <c r="D14" s="177"/>
      <c r="E14" s="116" t="s">
        <v>7</v>
      </c>
      <c r="F14" s="116" t="s">
        <v>8</v>
      </c>
      <c r="G14" s="116" t="s">
        <v>9</v>
      </c>
      <c r="H14" s="116" t="s">
        <v>10</v>
      </c>
      <c r="I14" s="116" t="s">
        <v>11</v>
      </c>
      <c r="J14" s="116" t="s">
        <v>12</v>
      </c>
      <c r="K14" s="116" t="s">
        <v>13</v>
      </c>
      <c r="L14" s="116" t="s">
        <v>14</v>
      </c>
      <c r="M14" s="116" t="s">
        <v>15</v>
      </c>
      <c r="N14" s="16"/>
      <c r="P14" s="17">
        <v>39173</v>
      </c>
    </row>
    <row r="15" spans="1:16" ht="31.5" x14ac:dyDescent="0.25">
      <c r="A15" s="103"/>
      <c r="B15" s="117" t="s">
        <v>16</v>
      </c>
      <c r="C15" s="118" t="s">
        <v>17</v>
      </c>
      <c r="D15" s="118" t="s">
        <v>18</v>
      </c>
      <c r="E15" s="119"/>
      <c r="F15" s="119"/>
      <c r="G15" s="119"/>
      <c r="H15" s="119"/>
      <c r="I15" s="119"/>
      <c r="J15" s="119"/>
      <c r="K15" s="119"/>
      <c r="L15" s="119"/>
      <c r="M15" s="119"/>
      <c r="P15" s="17">
        <v>39203</v>
      </c>
    </row>
    <row r="16" spans="1:16" ht="30.75" x14ac:dyDescent="0.25">
      <c r="A16" s="103"/>
      <c r="B16" s="120">
        <v>42644</v>
      </c>
      <c r="C16" s="22"/>
      <c r="D16" s="22"/>
      <c r="E16" s="23" t="s">
        <v>31</v>
      </c>
      <c r="F16" s="24"/>
      <c r="G16" s="24"/>
      <c r="H16" s="24"/>
      <c r="I16" s="24"/>
      <c r="J16" s="24"/>
      <c r="K16" s="24"/>
      <c r="L16" s="25">
        <v>630</v>
      </c>
      <c r="M16" s="66"/>
      <c r="P16" s="17"/>
    </row>
    <row r="17" spans="1:16" ht="27" customHeight="1" x14ac:dyDescent="0.25">
      <c r="A17" s="103"/>
      <c r="B17" s="84" t="s">
        <v>29</v>
      </c>
      <c r="C17" s="24"/>
      <c r="D17" s="24"/>
      <c r="E17" s="23" t="s">
        <v>20</v>
      </c>
      <c r="F17" s="24"/>
      <c r="G17" s="24"/>
      <c r="H17" s="24"/>
      <c r="I17" s="24"/>
      <c r="J17" s="24"/>
      <c r="K17" s="24"/>
      <c r="L17" s="25"/>
      <c r="M17" s="66">
        <v>96.41</v>
      </c>
      <c r="P17" s="17"/>
    </row>
    <row r="18" spans="1:16" ht="27" customHeight="1" x14ac:dyDescent="0.25">
      <c r="A18" s="103"/>
      <c r="B18" s="121"/>
      <c r="C18" s="119"/>
      <c r="D18" s="119"/>
      <c r="E18" s="119"/>
      <c r="F18" s="119" t="s">
        <v>21</v>
      </c>
      <c r="G18" s="122">
        <v>0</v>
      </c>
      <c r="H18" s="122">
        <v>0</v>
      </c>
      <c r="I18" s="122">
        <v>0</v>
      </c>
      <c r="J18" s="122">
        <v>0</v>
      </c>
      <c r="K18" s="123">
        <v>0</v>
      </c>
      <c r="L18" s="123">
        <f>SUM(L16:L16)</f>
        <v>630</v>
      </c>
      <c r="M18" s="123">
        <f>SUM(M16:M17)</f>
        <v>96.41</v>
      </c>
    </row>
    <row r="19" spans="1:16" ht="27" customHeight="1" x14ac:dyDescent="0.25">
      <c r="A19" s="103"/>
      <c r="B19" s="121"/>
      <c r="C19" s="119"/>
      <c r="D19" s="119"/>
      <c r="E19" s="119"/>
      <c r="F19" s="119" t="s">
        <v>22</v>
      </c>
      <c r="G19" s="123">
        <v>0.45</v>
      </c>
      <c r="H19" s="123">
        <v>0.24</v>
      </c>
      <c r="I19" s="123">
        <v>0.2</v>
      </c>
      <c r="J19" s="123">
        <v>0.05</v>
      </c>
      <c r="K19" s="124"/>
      <c r="L19" s="124"/>
      <c r="M19" s="124"/>
    </row>
    <row r="20" spans="1:16" ht="27" customHeight="1" x14ac:dyDescent="0.25">
      <c r="A20" s="103"/>
      <c r="B20" s="121"/>
      <c r="C20" s="119"/>
      <c r="D20" s="119"/>
      <c r="E20" s="119"/>
      <c r="F20" s="119" t="s">
        <v>23</v>
      </c>
      <c r="G20" s="123">
        <f>G18*G19</f>
        <v>0</v>
      </c>
      <c r="H20" s="123">
        <f>H18*H19</f>
        <v>0</v>
      </c>
      <c r="I20" s="123">
        <f>I18*I19</f>
        <v>0</v>
      </c>
      <c r="J20" s="123">
        <f>J18*J19</f>
        <v>0</v>
      </c>
      <c r="K20" s="124"/>
      <c r="L20" s="124"/>
      <c r="M20" s="124"/>
    </row>
    <row r="21" spans="1:16" ht="15.75" x14ac:dyDescent="0.25">
      <c r="A21" s="103"/>
      <c r="B21" s="115"/>
      <c r="C21" s="115"/>
      <c r="D21" s="115"/>
      <c r="E21" s="115"/>
      <c r="F21" s="115"/>
      <c r="G21" s="115"/>
      <c r="H21" s="115"/>
      <c r="I21" s="115"/>
      <c r="J21" s="115"/>
      <c r="K21" s="115"/>
      <c r="L21" s="115"/>
      <c r="M21" s="115"/>
    </row>
    <row r="22" spans="1:16" ht="15.75" x14ac:dyDescent="0.25">
      <c r="A22" s="103"/>
      <c r="B22" s="106"/>
      <c r="C22" s="106"/>
      <c r="D22" s="125"/>
      <c r="E22" s="115"/>
      <c r="F22" s="115"/>
      <c r="G22" s="115"/>
      <c r="H22" s="115"/>
      <c r="I22" s="115"/>
      <c r="J22" s="115"/>
      <c r="K22" s="115"/>
      <c r="L22" s="115"/>
      <c r="M22" s="115"/>
    </row>
    <row r="23" spans="1:16" ht="15.75" x14ac:dyDescent="0.25">
      <c r="A23" s="103"/>
      <c r="B23" s="126" t="s">
        <v>24</v>
      </c>
      <c r="C23" s="126"/>
      <c r="D23" s="115"/>
      <c r="E23" s="115"/>
      <c r="F23" s="115"/>
      <c r="G23" s="115"/>
      <c r="H23" s="115"/>
      <c r="I23" s="115"/>
      <c r="J23" s="115"/>
      <c r="K23" s="115"/>
      <c r="L23" s="115"/>
      <c r="M23" s="115"/>
    </row>
    <row r="24" spans="1:16" ht="15.75" x14ac:dyDescent="0.25">
      <c r="A24" s="103"/>
      <c r="B24" s="115"/>
      <c r="C24" s="115"/>
      <c r="D24" s="115"/>
      <c r="E24" s="115"/>
      <c r="F24" s="115"/>
      <c r="G24" s="115"/>
      <c r="H24" s="115"/>
      <c r="I24" s="115"/>
      <c r="J24" s="115"/>
      <c r="K24" s="115"/>
      <c r="L24" s="115"/>
      <c r="M24" s="115"/>
    </row>
    <row r="25" spans="1:16" ht="47.25" x14ac:dyDescent="0.25">
      <c r="A25" s="103"/>
      <c r="B25" s="175" t="s">
        <v>6</v>
      </c>
      <c r="C25" s="176"/>
      <c r="D25" s="177"/>
      <c r="E25" s="116" t="s">
        <v>7</v>
      </c>
      <c r="F25" s="116" t="s">
        <v>8</v>
      </c>
      <c r="G25" s="116" t="s">
        <v>9</v>
      </c>
      <c r="H25" s="116" t="s">
        <v>10</v>
      </c>
      <c r="I25" s="116" t="s">
        <v>11</v>
      </c>
      <c r="J25" s="116" t="s">
        <v>12</v>
      </c>
      <c r="K25" s="116" t="s">
        <v>13</v>
      </c>
      <c r="L25" s="116" t="s">
        <v>14</v>
      </c>
      <c r="M25" s="116" t="s">
        <v>15</v>
      </c>
    </row>
    <row r="26" spans="1:16" ht="31.5" x14ac:dyDescent="0.25">
      <c r="A26" s="103"/>
      <c r="B26" s="117" t="s">
        <v>16</v>
      </c>
      <c r="C26" s="118" t="s">
        <v>17</v>
      </c>
      <c r="D26" s="118" t="s">
        <v>18</v>
      </c>
      <c r="E26" s="119"/>
      <c r="F26" s="119"/>
      <c r="G26" s="119"/>
      <c r="H26" s="119"/>
      <c r="I26" s="119"/>
      <c r="J26" s="119"/>
      <c r="K26" s="119"/>
      <c r="L26" s="119"/>
      <c r="M26" s="119"/>
    </row>
    <row r="27" spans="1:16" s="94" customFormat="1" ht="45.75" x14ac:dyDescent="0.25">
      <c r="A27" s="127"/>
      <c r="B27" s="128">
        <v>42545</v>
      </c>
      <c r="C27" s="129"/>
      <c r="D27" s="129"/>
      <c r="E27" s="130" t="s">
        <v>108</v>
      </c>
      <c r="F27" s="131" t="s">
        <v>109</v>
      </c>
      <c r="G27" s="131"/>
      <c r="H27" s="131"/>
      <c r="I27" s="131"/>
      <c r="J27" s="131"/>
      <c r="K27" s="131"/>
      <c r="L27" s="131">
        <v>79.02</v>
      </c>
      <c r="M27" s="131"/>
    </row>
    <row r="28" spans="1:16" ht="45.75" x14ac:dyDescent="0.25">
      <c r="A28" s="103"/>
      <c r="B28" s="132">
        <v>42643</v>
      </c>
      <c r="C28" s="133"/>
      <c r="D28" s="133"/>
      <c r="E28" s="134" t="s">
        <v>110</v>
      </c>
      <c r="F28" s="122" t="s">
        <v>109</v>
      </c>
      <c r="G28" s="122"/>
      <c r="H28" s="122"/>
      <c r="I28" s="122"/>
      <c r="J28" s="122"/>
      <c r="K28" s="123"/>
      <c r="L28" s="123">
        <v>79.02</v>
      </c>
      <c r="M28" s="123"/>
    </row>
    <row r="29" spans="1:16" ht="27" customHeight="1" x14ac:dyDescent="0.25">
      <c r="A29" s="103"/>
      <c r="B29" s="121"/>
      <c r="C29" s="119"/>
      <c r="D29" s="119"/>
      <c r="E29" s="119"/>
      <c r="F29" s="119" t="s">
        <v>21</v>
      </c>
      <c r="G29" s="122">
        <f>SUM(G28:G28)</f>
        <v>0</v>
      </c>
      <c r="H29" s="122">
        <f>SUM(H28:H28)</f>
        <v>0</v>
      </c>
      <c r="I29" s="122">
        <f>SUM(I28:I28)</f>
        <v>0</v>
      </c>
      <c r="J29" s="122">
        <f>SUM(J28:J28)</f>
        <v>0</v>
      </c>
      <c r="K29" s="123">
        <v>0</v>
      </c>
      <c r="L29" s="123">
        <f>SUM(L27:L28)</f>
        <v>158.04</v>
      </c>
      <c r="M29" s="123">
        <f>SUM(M28:M28)</f>
        <v>0</v>
      </c>
    </row>
    <row r="30" spans="1:16" ht="27" customHeight="1" x14ac:dyDescent="0.25">
      <c r="A30" s="103"/>
      <c r="B30" s="121"/>
      <c r="C30" s="119"/>
      <c r="D30" s="119"/>
      <c r="E30" s="119"/>
      <c r="F30" s="119" t="s">
        <v>22</v>
      </c>
      <c r="G30" s="123">
        <v>0.45</v>
      </c>
      <c r="H30" s="123">
        <v>0.24</v>
      </c>
      <c r="I30" s="123">
        <v>0.2</v>
      </c>
      <c r="J30" s="123">
        <v>0.05</v>
      </c>
      <c r="K30" s="124"/>
      <c r="L30" s="124"/>
      <c r="M30" s="124"/>
    </row>
    <row r="31" spans="1:16" ht="27" customHeight="1" x14ac:dyDescent="0.25">
      <c r="A31" s="103"/>
      <c r="B31" s="121"/>
      <c r="C31" s="119"/>
      <c r="D31" s="119"/>
      <c r="E31" s="119"/>
      <c r="F31" s="119" t="s">
        <v>23</v>
      </c>
      <c r="G31" s="123">
        <f>G29*G30</f>
        <v>0</v>
      </c>
      <c r="H31" s="123">
        <f>H29*H30</f>
        <v>0</v>
      </c>
      <c r="I31" s="123">
        <f>I29*I30</f>
        <v>0</v>
      </c>
      <c r="J31" s="123">
        <f>J29*J30</f>
        <v>0</v>
      </c>
      <c r="K31" s="124"/>
      <c r="L31" s="124"/>
      <c r="M31" s="124"/>
    </row>
  </sheetData>
  <mergeCells count="3">
    <mergeCell ref="B7:D7"/>
    <mergeCell ref="B14:D14"/>
    <mergeCell ref="B25:D25"/>
  </mergeCells>
  <dataValidations count="1">
    <dataValidation allowBlank="1" showInputMessage="1" showErrorMessage="1" sqref="K28"/>
  </dataValidations>
  <pageMargins left="0.70866141732283472" right="0.70866141732283472" top="0.74803149606299213" bottom="0.74803149606299213" header="0.31496062992125984" footer="0.31496062992125984"/>
  <pageSetup paperSize="9" scale="65" orientation="landscape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7:P37"/>
  <sheetViews>
    <sheetView showGridLines="0" topLeftCell="A15" zoomScale="75" zoomScaleNormal="75" workbookViewId="0">
      <selection activeCell="E43" sqref="E43"/>
    </sheetView>
  </sheetViews>
  <sheetFormatPr defaultRowHeight="15" x14ac:dyDescent="0.25"/>
  <cols>
    <col min="1" max="1" width="9.7109375" customWidth="1"/>
    <col min="2" max="2" width="16" customWidth="1"/>
    <col min="3" max="4" width="12.7109375" customWidth="1"/>
    <col min="5" max="5" width="25.7109375" customWidth="1"/>
    <col min="6" max="6" width="31" customWidth="1"/>
    <col min="7" max="7" width="9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16" ht="18" x14ac:dyDescent="0.25">
      <c r="B7" s="166" t="s">
        <v>0</v>
      </c>
      <c r="C7" s="166"/>
      <c r="D7" s="166"/>
    </row>
    <row r="8" spans="2:16" ht="16.5" x14ac:dyDescent="0.25">
      <c r="B8" s="1"/>
    </row>
    <row r="9" spans="2:16" s="6" customFormat="1" ht="15.75" x14ac:dyDescent="0.25">
      <c r="B9" s="2" t="s">
        <v>1</v>
      </c>
      <c r="C9" s="2"/>
      <c r="D9" s="3" t="s">
        <v>111</v>
      </c>
      <c r="E9" s="4"/>
      <c r="F9" s="5"/>
      <c r="G9" s="5"/>
      <c r="K9" s="5"/>
      <c r="L9" s="5"/>
      <c r="M9" s="5"/>
    </row>
    <row r="10" spans="2:16" s="6" customFormat="1" ht="15.75" x14ac:dyDescent="0.25">
      <c r="B10" s="2" t="s">
        <v>3</v>
      </c>
      <c r="C10" s="2"/>
      <c r="D10" s="7" t="s">
        <v>37</v>
      </c>
      <c r="E10" s="8"/>
      <c r="F10" s="10"/>
      <c r="G10" s="5"/>
      <c r="K10" s="5"/>
      <c r="L10" s="5"/>
      <c r="M10" s="5"/>
    </row>
    <row r="11" spans="2:16" s="6" customFormat="1" ht="15.75" x14ac:dyDescent="0.25">
      <c r="B11" s="2"/>
      <c r="C11" s="2"/>
      <c r="G11" s="5"/>
      <c r="K11" s="5"/>
      <c r="L11" s="5"/>
      <c r="M11" s="5"/>
    </row>
    <row r="12" spans="2:16" s="6" customFormat="1" ht="15.75" x14ac:dyDescent="0.25">
      <c r="B12" s="11" t="s">
        <v>5</v>
      </c>
      <c r="C12" s="12"/>
      <c r="G12" s="5"/>
      <c r="K12" s="5"/>
      <c r="L12" s="5"/>
      <c r="M12" s="5"/>
    </row>
    <row r="13" spans="2:16" s="6" customFormat="1" ht="14.25" x14ac:dyDescent="0.2"/>
    <row r="14" spans="2:16" ht="47.25" x14ac:dyDescent="0.25">
      <c r="B14" s="168" t="s">
        <v>6</v>
      </c>
      <c r="C14" s="169"/>
      <c r="D14" s="170"/>
      <c r="E14" s="15" t="s">
        <v>7</v>
      </c>
      <c r="F14" s="15" t="s">
        <v>8</v>
      </c>
      <c r="G14" s="15" t="s">
        <v>9</v>
      </c>
      <c r="H14" s="15" t="s">
        <v>10</v>
      </c>
      <c r="I14" s="15" t="s">
        <v>11</v>
      </c>
      <c r="J14" s="15" t="s">
        <v>12</v>
      </c>
      <c r="K14" s="15" t="s">
        <v>13</v>
      </c>
      <c r="L14" s="15" t="s">
        <v>14</v>
      </c>
      <c r="M14" s="15" t="s">
        <v>15</v>
      </c>
      <c r="N14" s="16"/>
      <c r="P14" s="17">
        <v>39173</v>
      </c>
    </row>
    <row r="15" spans="2:16" ht="31.5" x14ac:dyDescent="0.25">
      <c r="B15" s="40" t="s">
        <v>16</v>
      </c>
      <c r="C15" s="41" t="s">
        <v>17</v>
      </c>
      <c r="D15" s="41" t="s">
        <v>18</v>
      </c>
      <c r="E15" s="20"/>
      <c r="F15" s="20"/>
      <c r="G15" s="20"/>
      <c r="H15" s="20"/>
      <c r="I15" s="20"/>
      <c r="J15" s="20"/>
      <c r="K15" s="20"/>
      <c r="L15" s="20"/>
      <c r="M15" s="20"/>
      <c r="P15" s="17">
        <v>39203</v>
      </c>
    </row>
    <row r="16" spans="2:16" ht="30.75" x14ac:dyDescent="0.25">
      <c r="B16" s="83">
        <v>42681</v>
      </c>
      <c r="C16" s="60"/>
      <c r="D16" s="60"/>
      <c r="E16" s="61" t="s">
        <v>112</v>
      </c>
      <c r="F16" s="57" t="s">
        <v>113</v>
      </c>
      <c r="G16" s="57">
        <v>146</v>
      </c>
      <c r="H16" s="57"/>
      <c r="I16" s="57"/>
      <c r="J16" s="57"/>
      <c r="K16" s="57"/>
      <c r="L16" s="81"/>
      <c r="M16" s="57"/>
      <c r="P16" s="17"/>
    </row>
    <row r="17" spans="2:16" ht="27" customHeight="1" x14ac:dyDescent="0.25">
      <c r="B17" s="83">
        <v>42698</v>
      </c>
      <c r="C17" s="60"/>
      <c r="D17" s="60"/>
      <c r="E17" s="61" t="s">
        <v>114</v>
      </c>
      <c r="F17" s="57" t="s">
        <v>78</v>
      </c>
      <c r="G17" s="57">
        <v>146</v>
      </c>
      <c r="H17" s="57"/>
      <c r="I17" s="57"/>
      <c r="J17" s="57"/>
      <c r="K17" s="57"/>
      <c r="L17" s="81"/>
      <c r="M17" s="57"/>
      <c r="P17" s="17"/>
    </row>
    <row r="18" spans="2:16" ht="27" customHeight="1" x14ac:dyDescent="0.25">
      <c r="B18" s="83">
        <v>42704</v>
      </c>
      <c r="C18" s="60"/>
      <c r="D18" s="60"/>
      <c r="E18" s="61" t="s">
        <v>43</v>
      </c>
      <c r="F18" s="57" t="s">
        <v>78</v>
      </c>
      <c r="G18" s="57">
        <v>146</v>
      </c>
      <c r="H18" s="57"/>
      <c r="I18" s="57"/>
      <c r="J18" s="57"/>
      <c r="K18" s="57"/>
      <c r="L18" s="81"/>
      <c r="M18" s="57"/>
      <c r="P18" s="17"/>
    </row>
    <row r="19" spans="2:16" ht="27" customHeight="1" x14ac:dyDescent="0.25">
      <c r="B19" s="83">
        <v>42709</v>
      </c>
      <c r="C19" s="60"/>
      <c r="D19" s="60"/>
      <c r="E19" s="61" t="s">
        <v>115</v>
      </c>
      <c r="F19" s="57" t="s">
        <v>116</v>
      </c>
      <c r="G19" s="57">
        <v>146</v>
      </c>
      <c r="H19" s="57"/>
      <c r="I19" s="57"/>
      <c r="J19" s="57"/>
      <c r="K19" s="57"/>
      <c r="L19" s="81"/>
      <c r="M19" s="57"/>
      <c r="P19" s="17"/>
    </row>
    <row r="20" spans="2:16" ht="27" customHeight="1" x14ac:dyDescent="0.25">
      <c r="B20" s="83">
        <v>42719</v>
      </c>
      <c r="C20" s="60"/>
      <c r="D20" s="60"/>
      <c r="E20" s="61" t="s">
        <v>114</v>
      </c>
      <c r="F20" s="57" t="s">
        <v>78</v>
      </c>
      <c r="G20" s="57">
        <v>146</v>
      </c>
      <c r="H20" s="57"/>
      <c r="I20" s="57"/>
      <c r="J20" s="57"/>
      <c r="K20" s="57"/>
      <c r="L20" s="81"/>
      <c r="M20" s="57"/>
      <c r="P20" s="17"/>
    </row>
    <row r="21" spans="2:16" ht="27" customHeight="1" x14ac:dyDescent="0.25">
      <c r="B21" s="83">
        <v>42744</v>
      </c>
      <c r="C21" s="60"/>
      <c r="D21" s="60"/>
      <c r="E21" s="61" t="s">
        <v>117</v>
      </c>
      <c r="F21" s="57" t="s">
        <v>78</v>
      </c>
      <c r="G21" s="57">
        <v>146</v>
      </c>
      <c r="H21" s="57"/>
      <c r="I21" s="57"/>
      <c r="J21" s="57"/>
      <c r="K21" s="57"/>
      <c r="L21" s="81"/>
      <c r="M21" s="57"/>
      <c r="P21" s="17"/>
    </row>
    <row r="22" spans="2:16" ht="27" customHeight="1" x14ac:dyDescent="0.25">
      <c r="B22" s="83">
        <v>42761</v>
      </c>
      <c r="C22" s="60"/>
      <c r="D22" s="60"/>
      <c r="E22" s="61" t="s">
        <v>114</v>
      </c>
      <c r="F22" s="57" t="s">
        <v>78</v>
      </c>
      <c r="G22" s="57">
        <v>146</v>
      </c>
      <c r="H22" s="57"/>
      <c r="I22" s="57"/>
      <c r="J22" s="57"/>
      <c r="K22" s="57"/>
      <c r="L22" s="81"/>
      <c r="M22" s="57"/>
      <c r="P22" s="17"/>
    </row>
    <row r="23" spans="2:16" ht="27" customHeight="1" x14ac:dyDescent="0.25">
      <c r="B23" s="83">
        <v>42768</v>
      </c>
      <c r="C23" s="60"/>
      <c r="D23" s="60"/>
      <c r="E23" s="61" t="s">
        <v>118</v>
      </c>
      <c r="F23" s="57" t="s">
        <v>78</v>
      </c>
      <c r="G23" s="57">
        <v>146</v>
      </c>
      <c r="H23" s="57"/>
      <c r="I23" s="57"/>
      <c r="J23" s="57"/>
      <c r="K23" s="57"/>
      <c r="L23" s="81"/>
      <c r="M23" s="57"/>
      <c r="P23" s="17"/>
    </row>
    <row r="24" spans="2:16" ht="27" customHeight="1" x14ac:dyDescent="0.25">
      <c r="B24" s="83">
        <v>42775</v>
      </c>
      <c r="C24" s="60"/>
      <c r="D24" s="60"/>
      <c r="E24" s="61" t="s">
        <v>114</v>
      </c>
      <c r="F24" s="57" t="s">
        <v>78</v>
      </c>
      <c r="G24" s="57">
        <v>146</v>
      </c>
      <c r="H24" s="57"/>
      <c r="I24" s="57"/>
      <c r="J24" s="57"/>
      <c r="K24" s="57"/>
      <c r="L24" s="81"/>
      <c r="M24" s="57"/>
      <c r="P24" s="17"/>
    </row>
    <row r="25" spans="2:16" ht="27" customHeight="1" x14ac:dyDescent="0.25">
      <c r="B25" s="43"/>
      <c r="C25" s="20"/>
      <c r="D25" s="20"/>
      <c r="E25" s="20"/>
      <c r="F25" s="20" t="s">
        <v>21</v>
      </c>
      <c r="G25" s="24">
        <f>SUM(G16:G24)</f>
        <v>1314</v>
      </c>
      <c r="H25" s="24">
        <v>0</v>
      </c>
      <c r="I25" s="24">
        <v>0</v>
      </c>
      <c r="J25" s="24">
        <v>0</v>
      </c>
      <c r="K25" s="25">
        <v>0</v>
      </c>
      <c r="L25" s="25">
        <f>SUM(L16:L16)</f>
        <v>0</v>
      </c>
      <c r="M25" s="25">
        <v>0</v>
      </c>
    </row>
    <row r="26" spans="2:16" ht="27" customHeight="1" x14ac:dyDescent="0.25">
      <c r="B26" s="43"/>
      <c r="C26" s="20"/>
      <c r="D26" s="20"/>
      <c r="E26" s="20"/>
      <c r="F26" s="20" t="s">
        <v>22</v>
      </c>
      <c r="G26" s="25">
        <v>0.45</v>
      </c>
      <c r="H26" s="25">
        <v>0.24</v>
      </c>
      <c r="I26" s="25">
        <v>0.2</v>
      </c>
      <c r="J26" s="25">
        <v>0.05</v>
      </c>
      <c r="K26" s="28"/>
      <c r="L26" s="28"/>
      <c r="M26" s="28"/>
    </row>
    <row r="27" spans="2:16" ht="27" customHeight="1" x14ac:dyDescent="0.25">
      <c r="B27" s="43"/>
      <c r="C27" s="20"/>
      <c r="D27" s="20"/>
      <c r="E27" s="20"/>
      <c r="F27" s="20" t="s">
        <v>23</v>
      </c>
      <c r="G27" s="25">
        <f>G25*G26</f>
        <v>591.30000000000007</v>
      </c>
      <c r="H27" s="25">
        <f>H25*H26</f>
        <v>0</v>
      </c>
      <c r="I27" s="25">
        <f>I25*I26</f>
        <v>0</v>
      </c>
      <c r="J27" s="25">
        <f>J25*J26</f>
        <v>0</v>
      </c>
      <c r="K27" s="28"/>
      <c r="L27" s="28"/>
      <c r="M27" s="28"/>
    </row>
    <row r="28" spans="2:16" ht="15.75" x14ac:dyDescent="0.25"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</row>
    <row r="29" spans="2:16" ht="15.75" x14ac:dyDescent="0.25">
      <c r="B29" s="2"/>
      <c r="C29" s="12"/>
      <c r="D29" s="97"/>
      <c r="E29" s="12"/>
      <c r="F29" s="12"/>
      <c r="G29" s="12"/>
      <c r="H29" s="12"/>
      <c r="I29" s="12"/>
      <c r="J29" s="12"/>
      <c r="K29" s="12"/>
      <c r="L29" s="12"/>
      <c r="M29" s="12"/>
    </row>
    <row r="30" spans="2:16" ht="15.75" x14ac:dyDescent="0.25">
      <c r="B30" s="44" t="s">
        <v>24</v>
      </c>
      <c r="C30" s="44"/>
      <c r="D30" s="12"/>
      <c r="E30" s="12"/>
      <c r="F30" s="12"/>
      <c r="G30" s="12"/>
      <c r="H30" s="12"/>
      <c r="I30" s="12"/>
      <c r="J30" s="12"/>
      <c r="K30" s="12"/>
      <c r="L30" s="12"/>
      <c r="M30" s="12"/>
    </row>
    <row r="31" spans="2:16" ht="15.75" x14ac:dyDescent="0.25"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</row>
    <row r="32" spans="2:16" ht="47.25" x14ac:dyDescent="0.25">
      <c r="B32" s="168" t="s">
        <v>6</v>
      </c>
      <c r="C32" s="169"/>
      <c r="D32" s="170"/>
      <c r="E32" s="15" t="s">
        <v>7</v>
      </c>
      <c r="F32" s="15" t="s">
        <v>8</v>
      </c>
      <c r="G32" s="15" t="s">
        <v>9</v>
      </c>
      <c r="H32" s="15" t="s">
        <v>10</v>
      </c>
      <c r="I32" s="15" t="s">
        <v>11</v>
      </c>
      <c r="J32" s="15" t="s">
        <v>12</v>
      </c>
      <c r="K32" s="15" t="s">
        <v>13</v>
      </c>
      <c r="L32" s="15" t="s">
        <v>14</v>
      </c>
      <c r="M32" s="15" t="s">
        <v>15</v>
      </c>
    </row>
    <row r="33" spans="2:13" ht="31.5" x14ac:dyDescent="0.25">
      <c r="B33" s="40" t="s">
        <v>16</v>
      </c>
      <c r="C33" s="41" t="s">
        <v>17</v>
      </c>
      <c r="D33" s="41" t="s">
        <v>18</v>
      </c>
      <c r="E33" s="20"/>
      <c r="F33" s="20"/>
      <c r="G33" s="20"/>
      <c r="H33" s="20"/>
      <c r="I33" s="20"/>
      <c r="J33" s="20"/>
      <c r="K33" s="20"/>
      <c r="L33" s="20"/>
      <c r="M33" s="20"/>
    </row>
    <row r="34" spans="2:13" ht="27" customHeight="1" x14ac:dyDescent="0.25">
      <c r="B34" s="135"/>
      <c r="C34" s="22"/>
      <c r="D34" s="22"/>
      <c r="E34" s="69"/>
      <c r="F34" s="22"/>
      <c r="G34" s="22"/>
      <c r="H34" s="22"/>
      <c r="I34" s="22"/>
      <c r="J34" s="22"/>
      <c r="K34" s="22"/>
      <c r="L34" s="87"/>
      <c r="M34" s="22"/>
    </row>
    <row r="35" spans="2:13" ht="27" customHeight="1" x14ac:dyDescent="0.25">
      <c r="B35" s="43"/>
      <c r="C35" s="20"/>
      <c r="D35" s="20"/>
      <c r="E35" s="20"/>
      <c r="F35" s="20" t="s">
        <v>21</v>
      </c>
      <c r="G35" s="24">
        <f>SUM(G34:G34)</f>
        <v>0</v>
      </c>
      <c r="H35" s="24">
        <f>SUM(H34:H34)</f>
        <v>0</v>
      </c>
      <c r="I35" s="24">
        <f>SUM(I34:I34)</f>
        <v>0</v>
      </c>
      <c r="J35" s="24">
        <f>SUM(J34:J34)</f>
        <v>0</v>
      </c>
      <c r="K35" s="25">
        <v>0</v>
      </c>
      <c r="L35" s="25">
        <f>SUM(L34:L34)</f>
        <v>0</v>
      </c>
      <c r="M35" s="25">
        <f>SUM(M34:M34)</f>
        <v>0</v>
      </c>
    </row>
    <row r="36" spans="2:13" ht="27" customHeight="1" x14ac:dyDescent="0.25">
      <c r="B36" s="43"/>
      <c r="C36" s="20"/>
      <c r="D36" s="20"/>
      <c r="E36" s="20"/>
      <c r="F36" s="20" t="s">
        <v>22</v>
      </c>
      <c r="G36" s="25">
        <v>0.45</v>
      </c>
      <c r="H36" s="25">
        <v>0.24</v>
      </c>
      <c r="I36" s="25">
        <v>0.2</v>
      </c>
      <c r="J36" s="25">
        <v>0.05</v>
      </c>
      <c r="K36" s="28"/>
      <c r="L36" s="28"/>
      <c r="M36" s="28"/>
    </row>
    <row r="37" spans="2:13" ht="27" customHeight="1" x14ac:dyDescent="0.25">
      <c r="B37" s="43"/>
      <c r="C37" s="20"/>
      <c r="D37" s="20"/>
      <c r="E37" s="20"/>
      <c r="F37" s="20" t="s">
        <v>23</v>
      </c>
      <c r="G37" s="25">
        <f>G35*G36</f>
        <v>0</v>
      </c>
      <c r="H37" s="25">
        <f>H35*H36</f>
        <v>0</v>
      </c>
      <c r="I37" s="25">
        <f>I35*I36</f>
        <v>0</v>
      </c>
      <c r="J37" s="25">
        <f>J35*J36</f>
        <v>0</v>
      </c>
      <c r="K37" s="28"/>
      <c r="L37" s="28"/>
      <c r="M37" s="28"/>
    </row>
  </sheetData>
  <mergeCells count="3">
    <mergeCell ref="B7:D7"/>
    <mergeCell ref="B14:D14"/>
    <mergeCell ref="B32:D32"/>
  </mergeCells>
  <pageMargins left="0.70866141732283472" right="0.70866141732283472" top="0.74803149606299213" bottom="0.74803149606299213" header="0.31496062992125984" footer="0.31496062992125984"/>
  <pageSetup paperSize="9" scale="58" orientation="landscape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7:P29"/>
  <sheetViews>
    <sheetView showGridLines="0" zoomScale="75" zoomScaleNormal="75" workbookViewId="0">
      <selection activeCell="N19" sqref="N19"/>
    </sheetView>
  </sheetViews>
  <sheetFormatPr defaultRowHeight="15" x14ac:dyDescent="0.25"/>
  <cols>
    <col min="1" max="1" width="9.7109375" customWidth="1"/>
    <col min="2" max="2" width="17.42578125" customWidth="1"/>
    <col min="3" max="4" width="12.7109375" customWidth="1"/>
    <col min="5" max="5" width="25.7109375" customWidth="1"/>
    <col min="6" max="6" width="31" customWidth="1"/>
    <col min="7" max="7" width="12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16" ht="18" x14ac:dyDescent="0.25">
      <c r="B7" s="166" t="s">
        <v>0</v>
      </c>
      <c r="C7" s="166"/>
      <c r="D7" s="166"/>
    </row>
    <row r="8" spans="2:16" ht="16.5" x14ac:dyDescent="0.25">
      <c r="B8" s="1"/>
    </row>
    <row r="9" spans="2:16" s="6" customFormat="1" ht="15.75" x14ac:dyDescent="0.25">
      <c r="B9" s="2" t="s">
        <v>1</v>
      </c>
      <c r="C9" s="2"/>
      <c r="D9" s="3" t="s">
        <v>119</v>
      </c>
      <c r="E9" s="4"/>
      <c r="F9" s="4"/>
      <c r="G9" s="5"/>
      <c r="K9" s="5"/>
      <c r="L9" s="5"/>
      <c r="M9" s="5"/>
    </row>
    <row r="10" spans="2:16" s="6" customFormat="1" ht="15.75" x14ac:dyDescent="0.25">
      <c r="B10" s="2" t="s">
        <v>3</v>
      </c>
      <c r="C10" s="2"/>
      <c r="D10" s="7" t="s">
        <v>120</v>
      </c>
      <c r="E10" s="8"/>
      <c r="F10" s="4"/>
      <c r="G10" s="5"/>
      <c r="K10" s="5"/>
      <c r="L10" s="5"/>
      <c r="M10" s="5"/>
    </row>
    <row r="11" spans="2:16" s="6" customFormat="1" ht="15.75" x14ac:dyDescent="0.25">
      <c r="B11" s="2"/>
      <c r="C11" s="2"/>
      <c r="D11" s="9"/>
      <c r="E11" s="10"/>
      <c r="F11" s="5"/>
      <c r="G11" s="5"/>
      <c r="K11" s="5"/>
      <c r="L11" s="5"/>
      <c r="M11" s="5"/>
    </row>
    <row r="12" spans="2:16" s="6" customFormat="1" ht="15.75" x14ac:dyDescent="0.25">
      <c r="B12" s="11" t="s">
        <v>5</v>
      </c>
      <c r="C12" s="12"/>
      <c r="D12" s="9"/>
      <c r="E12" s="10"/>
      <c r="F12" s="5"/>
      <c r="G12" s="5"/>
      <c r="K12" s="5"/>
      <c r="L12" s="5"/>
      <c r="M12" s="5"/>
    </row>
    <row r="13" spans="2:16" s="6" customFormat="1" ht="14.25" x14ac:dyDescent="0.2"/>
    <row r="14" spans="2:16" ht="47.25" x14ac:dyDescent="0.25">
      <c r="B14" s="168" t="s">
        <v>6</v>
      </c>
      <c r="C14" s="169"/>
      <c r="D14" s="170"/>
      <c r="E14" s="15" t="s">
        <v>7</v>
      </c>
      <c r="F14" s="15" t="s">
        <v>8</v>
      </c>
      <c r="G14" s="15" t="s">
        <v>9</v>
      </c>
      <c r="H14" s="15" t="s">
        <v>10</v>
      </c>
      <c r="I14" s="15" t="s">
        <v>11</v>
      </c>
      <c r="J14" s="15" t="s">
        <v>12</v>
      </c>
      <c r="K14" s="15" t="s">
        <v>13</v>
      </c>
      <c r="L14" s="15" t="s">
        <v>14</v>
      </c>
      <c r="M14" s="15" t="s">
        <v>15</v>
      </c>
      <c r="N14" s="16"/>
      <c r="P14" s="17">
        <v>39173</v>
      </c>
    </row>
    <row r="15" spans="2:16" ht="31.5" x14ac:dyDescent="0.25">
      <c r="B15" s="40" t="s">
        <v>16</v>
      </c>
      <c r="C15" s="41" t="s">
        <v>17</v>
      </c>
      <c r="D15" s="41" t="s">
        <v>18</v>
      </c>
      <c r="E15" s="20"/>
      <c r="F15" s="20"/>
      <c r="G15" s="20"/>
      <c r="H15" s="20"/>
      <c r="I15" s="20"/>
      <c r="J15" s="20"/>
      <c r="K15" s="20"/>
      <c r="L15" s="20"/>
      <c r="M15" s="20"/>
      <c r="P15" s="17">
        <v>39203</v>
      </c>
    </row>
    <row r="16" spans="2:16" ht="27" customHeight="1" x14ac:dyDescent="0.25">
      <c r="B16" s="67" t="s">
        <v>29</v>
      </c>
      <c r="C16" s="72"/>
      <c r="D16" s="72"/>
      <c r="E16" s="69" t="s">
        <v>20</v>
      </c>
      <c r="F16" s="65"/>
      <c r="G16" s="65"/>
      <c r="H16" s="65"/>
      <c r="I16" s="65"/>
      <c r="J16" s="65"/>
      <c r="K16" s="66"/>
      <c r="L16" s="66"/>
      <c r="M16" s="66">
        <v>116.52</v>
      </c>
      <c r="P16" s="17"/>
    </row>
    <row r="17" spans="2:13" ht="27" customHeight="1" x14ac:dyDescent="0.25">
      <c r="B17" s="43"/>
      <c r="C17" s="20"/>
      <c r="D17" s="20"/>
      <c r="E17" s="20"/>
      <c r="F17" s="20" t="s">
        <v>21</v>
      </c>
      <c r="G17" s="24">
        <f>SUM(G16:G16)</f>
        <v>0</v>
      </c>
      <c r="H17" s="24">
        <f>SUM(H16:H16)</f>
        <v>0</v>
      </c>
      <c r="I17" s="24">
        <f>SUM(I16:I16)</f>
        <v>0</v>
      </c>
      <c r="J17" s="24">
        <f>SUM(J16:J16)</f>
        <v>0</v>
      </c>
      <c r="K17" s="25">
        <f>SUM(K16)</f>
        <v>0</v>
      </c>
      <c r="L17" s="25">
        <f>SUM(L16:L16)</f>
        <v>0</v>
      </c>
      <c r="M17" s="25">
        <f>SUM(M16)</f>
        <v>116.52</v>
      </c>
    </row>
    <row r="18" spans="2:13" ht="27" customHeight="1" x14ac:dyDescent="0.25">
      <c r="B18" s="43"/>
      <c r="C18" s="20"/>
      <c r="D18" s="20"/>
      <c r="E18" s="20"/>
      <c r="F18" s="20" t="s">
        <v>22</v>
      </c>
      <c r="G18" s="25">
        <v>0.45</v>
      </c>
      <c r="H18" s="25">
        <v>0.24</v>
      </c>
      <c r="I18" s="25">
        <v>0.2</v>
      </c>
      <c r="J18" s="25">
        <v>0.05</v>
      </c>
      <c r="K18" s="28"/>
      <c r="L18" s="28"/>
      <c r="M18" s="70"/>
    </row>
    <row r="19" spans="2:13" ht="27" customHeight="1" x14ac:dyDescent="0.25">
      <c r="B19" s="43"/>
      <c r="C19" s="20"/>
      <c r="D19" s="20"/>
      <c r="E19" s="20"/>
      <c r="F19" s="20" t="s">
        <v>23</v>
      </c>
      <c r="G19" s="25">
        <f>G17*G18</f>
        <v>0</v>
      </c>
      <c r="H19" s="25">
        <f>H17*H18</f>
        <v>0</v>
      </c>
      <c r="I19" s="25">
        <f>I17*I18</f>
        <v>0</v>
      </c>
      <c r="J19" s="25">
        <f>J17*J18</f>
        <v>0</v>
      </c>
      <c r="K19" s="28"/>
      <c r="L19" s="28"/>
      <c r="M19" s="28"/>
    </row>
    <row r="20" spans="2:13" ht="15.75" x14ac:dyDescent="0.25"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</row>
    <row r="21" spans="2:13" ht="15.75" x14ac:dyDescent="0.25">
      <c r="B21" s="2"/>
      <c r="C21" s="2"/>
      <c r="D21" s="97"/>
      <c r="E21" s="12"/>
      <c r="F21" s="12"/>
      <c r="G21" s="12"/>
      <c r="H21" s="12"/>
      <c r="I21" s="12"/>
      <c r="J21" s="12"/>
      <c r="K21" s="12"/>
      <c r="L21" s="12"/>
      <c r="M21" s="12"/>
    </row>
    <row r="22" spans="2:13" ht="15.75" x14ac:dyDescent="0.25">
      <c r="B22" s="44" t="s">
        <v>24</v>
      </c>
      <c r="C22" s="44"/>
      <c r="D22" s="12"/>
      <c r="E22" s="12"/>
      <c r="F22" s="12"/>
      <c r="G22" s="12"/>
      <c r="H22" s="12"/>
      <c r="I22" s="12"/>
      <c r="J22" s="12"/>
      <c r="K22" s="12"/>
      <c r="L22" s="12"/>
      <c r="M22" s="12"/>
    </row>
    <row r="23" spans="2:13" ht="15.75" x14ac:dyDescent="0.25"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</row>
    <row r="24" spans="2:13" ht="47.25" x14ac:dyDescent="0.25">
      <c r="B24" s="168" t="s">
        <v>6</v>
      </c>
      <c r="C24" s="169"/>
      <c r="D24" s="170"/>
      <c r="E24" s="15" t="s">
        <v>7</v>
      </c>
      <c r="F24" s="15" t="s">
        <v>8</v>
      </c>
      <c r="G24" s="15" t="s">
        <v>9</v>
      </c>
      <c r="H24" s="15" t="s">
        <v>10</v>
      </c>
      <c r="I24" s="15" t="s">
        <v>11</v>
      </c>
      <c r="J24" s="15" t="s">
        <v>12</v>
      </c>
      <c r="K24" s="15" t="s">
        <v>13</v>
      </c>
      <c r="L24" s="15" t="s">
        <v>14</v>
      </c>
      <c r="M24" s="15" t="s">
        <v>15</v>
      </c>
    </row>
    <row r="25" spans="2:13" ht="31.5" x14ac:dyDescent="0.25">
      <c r="B25" s="40" t="s">
        <v>16</v>
      </c>
      <c r="C25" s="41" t="s">
        <v>17</v>
      </c>
      <c r="D25" s="41" t="s">
        <v>18</v>
      </c>
      <c r="E25" s="20"/>
      <c r="F25" s="20"/>
      <c r="G25" s="20"/>
      <c r="H25" s="20"/>
      <c r="I25" s="20"/>
      <c r="J25" s="20"/>
      <c r="K25" s="20"/>
      <c r="L25" s="20"/>
      <c r="M25" s="20"/>
    </row>
    <row r="26" spans="2:13" ht="27" customHeight="1" x14ac:dyDescent="0.25">
      <c r="B26" s="45"/>
      <c r="C26" s="24"/>
      <c r="D26" s="24"/>
      <c r="E26" s="23"/>
      <c r="F26" s="24"/>
      <c r="G26" s="24"/>
      <c r="H26" s="24"/>
      <c r="I26" s="24"/>
      <c r="J26" s="24"/>
      <c r="K26" s="24"/>
      <c r="L26" s="25"/>
      <c r="M26" s="24"/>
    </row>
    <row r="27" spans="2:13" ht="27" customHeight="1" x14ac:dyDescent="0.25">
      <c r="B27" s="43"/>
      <c r="C27" s="20"/>
      <c r="D27" s="20"/>
      <c r="E27" s="20"/>
      <c r="F27" s="20" t="s">
        <v>21</v>
      </c>
      <c r="G27" s="24">
        <f>SUM(G26:G26)</f>
        <v>0</v>
      </c>
      <c r="H27" s="24">
        <f>SUM(H26:H26)</f>
        <v>0</v>
      </c>
      <c r="I27" s="24">
        <f>SUM(I26:I26)</f>
        <v>0</v>
      </c>
      <c r="J27" s="24">
        <f>SUM(J26:J26)</f>
        <v>0</v>
      </c>
      <c r="K27" s="25">
        <v>0</v>
      </c>
      <c r="L27" s="25">
        <f>SUM(L26:L26)</f>
        <v>0</v>
      </c>
      <c r="M27" s="25">
        <f>SUM(M26:M26)</f>
        <v>0</v>
      </c>
    </row>
    <row r="28" spans="2:13" ht="27" customHeight="1" x14ac:dyDescent="0.25">
      <c r="B28" s="43"/>
      <c r="C28" s="20"/>
      <c r="D28" s="20"/>
      <c r="E28" s="20"/>
      <c r="F28" s="20" t="s">
        <v>22</v>
      </c>
      <c r="G28" s="25">
        <v>0.45</v>
      </c>
      <c r="H28" s="25">
        <v>0.24</v>
      </c>
      <c r="I28" s="25">
        <v>0.2</v>
      </c>
      <c r="J28" s="25">
        <v>0.05</v>
      </c>
      <c r="K28" s="28"/>
      <c r="L28" s="28"/>
      <c r="M28" s="28"/>
    </row>
    <row r="29" spans="2:13" ht="27" customHeight="1" x14ac:dyDescent="0.25">
      <c r="B29" s="43"/>
      <c r="C29" s="20"/>
      <c r="D29" s="20"/>
      <c r="E29" s="20"/>
      <c r="F29" s="20" t="s">
        <v>23</v>
      </c>
      <c r="G29" s="25">
        <f>G27*G28</f>
        <v>0</v>
      </c>
      <c r="H29" s="25">
        <f>H27*H28</f>
        <v>0</v>
      </c>
      <c r="I29" s="25">
        <f>I27*I28</f>
        <v>0</v>
      </c>
      <c r="J29" s="25">
        <f>J27*J28</f>
        <v>0</v>
      </c>
      <c r="K29" s="28"/>
      <c r="L29" s="28"/>
      <c r="M29" s="28"/>
    </row>
  </sheetData>
  <mergeCells count="3">
    <mergeCell ref="B7:D7"/>
    <mergeCell ref="B14:D14"/>
    <mergeCell ref="B24:D24"/>
  </mergeCells>
  <dataValidations count="1">
    <dataValidation allowBlank="1" showInputMessage="1" showErrorMessage="1" sqref="K16"/>
  </dataValidations>
  <pageMargins left="0.70866141732283472" right="0.70866141732283472" top="0.74803149606299213" bottom="0.74803149606299213" header="0.31496062992125984" footer="0.31496062992125984"/>
  <pageSetup paperSize="9" scale="64" orientation="landscape" r:id="rId1"/>
  <ignoredErrors>
    <ignoredError sqref="K17" formula="1"/>
  </ignoredErrors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7:P29"/>
  <sheetViews>
    <sheetView showGridLines="0" zoomScale="75" zoomScaleNormal="75" workbookViewId="0">
      <selection activeCell="E33" sqref="E33"/>
    </sheetView>
  </sheetViews>
  <sheetFormatPr defaultRowHeight="15" x14ac:dyDescent="0.25"/>
  <cols>
    <col min="1" max="1" width="9.7109375" customWidth="1"/>
    <col min="2" max="2" width="16.28515625" customWidth="1"/>
    <col min="3" max="4" width="12.7109375" customWidth="1"/>
    <col min="5" max="5" width="25.7109375" customWidth="1"/>
    <col min="6" max="6" width="31" customWidth="1"/>
    <col min="7" max="7" width="9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16" ht="18" x14ac:dyDescent="0.25">
      <c r="B7" s="166" t="s">
        <v>0</v>
      </c>
      <c r="C7" s="166"/>
      <c r="D7" s="166"/>
    </row>
    <row r="8" spans="2:16" ht="16.5" x14ac:dyDescent="0.25">
      <c r="B8" s="1"/>
    </row>
    <row r="9" spans="2:16" s="6" customFormat="1" ht="15.75" x14ac:dyDescent="0.25">
      <c r="B9" s="2" t="s">
        <v>1</v>
      </c>
      <c r="C9" s="2"/>
      <c r="D9" s="3" t="s">
        <v>260</v>
      </c>
      <c r="E9" s="10"/>
      <c r="F9" s="10"/>
      <c r="G9" s="5"/>
      <c r="K9" s="5"/>
      <c r="L9" s="5"/>
      <c r="M9" s="5"/>
    </row>
    <row r="10" spans="2:16" s="6" customFormat="1" ht="15.75" x14ac:dyDescent="0.25">
      <c r="B10" s="2" t="s">
        <v>3</v>
      </c>
      <c r="C10" s="2"/>
      <c r="D10" s="7" t="s">
        <v>261</v>
      </c>
      <c r="E10" s="8"/>
      <c r="F10" s="10"/>
      <c r="G10" s="5"/>
      <c r="K10" s="5"/>
      <c r="L10" s="5"/>
      <c r="M10" s="5"/>
    </row>
    <row r="11" spans="2:16" s="6" customFormat="1" ht="15.75" x14ac:dyDescent="0.25">
      <c r="B11" s="2"/>
      <c r="C11" s="2"/>
      <c r="D11" s="9"/>
      <c r="E11" s="10"/>
      <c r="F11" s="10"/>
      <c r="G11" s="5"/>
      <c r="K11" s="5"/>
      <c r="L11" s="5"/>
      <c r="M11" s="5"/>
    </row>
    <row r="12" spans="2:16" s="6" customFormat="1" ht="15.75" x14ac:dyDescent="0.25">
      <c r="B12" s="11" t="s">
        <v>5</v>
      </c>
      <c r="C12" s="12"/>
      <c r="D12" s="9"/>
      <c r="E12" s="10"/>
      <c r="F12" s="10"/>
      <c r="G12" s="5"/>
      <c r="K12" s="5"/>
      <c r="L12" s="5"/>
      <c r="M12" s="5"/>
    </row>
    <row r="13" spans="2:16" s="6" customFormat="1" ht="14.25" x14ac:dyDescent="0.2"/>
    <row r="14" spans="2:16" ht="47.25" x14ac:dyDescent="0.25">
      <c r="B14" s="168" t="s">
        <v>6</v>
      </c>
      <c r="C14" s="169"/>
      <c r="D14" s="170"/>
      <c r="E14" s="15" t="s">
        <v>7</v>
      </c>
      <c r="F14" s="15" t="s">
        <v>8</v>
      </c>
      <c r="G14" s="15" t="s">
        <v>9</v>
      </c>
      <c r="H14" s="15" t="s">
        <v>10</v>
      </c>
      <c r="I14" s="15" t="s">
        <v>11</v>
      </c>
      <c r="J14" s="15" t="s">
        <v>12</v>
      </c>
      <c r="K14" s="15" t="s">
        <v>13</v>
      </c>
      <c r="L14" s="15" t="s">
        <v>14</v>
      </c>
      <c r="M14" s="15" t="s">
        <v>15</v>
      </c>
      <c r="N14" s="16"/>
      <c r="P14" s="17">
        <v>39173</v>
      </c>
    </row>
    <row r="15" spans="2:16" ht="31.5" x14ac:dyDescent="0.25">
      <c r="B15" s="40" t="s">
        <v>16</v>
      </c>
      <c r="C15" s="41" t="s">
        <v>17</v>
      </c>
      <c r="D15" s="41" t="s">
        <v>18</v>
      </c>
      <c r="E15" s="20"/>
      <c r="F15" s="20"/>
      <c r="G15" s="20"/>
      <c r="H15" s="20"/>
      <c r="I15" s="20"/>
      <c r="J15" s="20"/>
      <c r="K15" s="20"/>
      <c r="L15" s="20"/>
      <c r="M15" s="20"/>
      <c r="P15" s="17">
        <v>39203</v>
      </c>
    </row>
    <row r="16" spans="2:16" ht="27" customHeight="1" x14ac:dyDescent="0.25">
      <c r="B16" s="67" t="s">
        <v>29</v>
      </c>
      <c r="C16" s="72"/>
      <c r="D16" s="72"/>
      <c r="E16" s="140" t="s">
        <v>20</v>
      </c>
      <c r="F16" s="152"/>
      <c r="G16" s="153"/>
      <c r="H16" s="65"/>
      <c r="I16" s="65"/>
      <c r="J16" s="65"/>
      <c r="K16" s="66"/>
      <c r="L16" s="74"/>
      <c r="M16" s="66">
        <v>96.01</v>
      </c>
      <c r="P16" s="17">
        <v>39264</v>
      </c>
    </row>
    <row r="17" spans="2:16" ht="27" customHeight="1" x14ac:dyDescent="0.25">
      <c r="B17" s="43"/>
      <c r="C17" s="20"/>
      <c r="D17" s="20"/>
      <c r="E17" s="20"/>
      <c r="F17" s="20" t="s">
        <v>21</v>
      </c>
      <c r="G17" s="24">
        <f t="shared" ref="G17:L17" si="0">SUM(G16:G16)</f>
        <v>0</v>
      </c>
      <c r="H17" s="24">
        <f t="shared" si="0"/>
        <v>0</v>
      </c>
      <c r="I17" s="24">
        <f t="shared" si="0"/>
        <v>0</v>
      </c>
      <c r="J17" s="24">
        <f t="shared" si="0"/>
        <v>0</v>
      </c>
      <c r="K17" s="25">
        <f t="shared" si="0"/>
        <v>0</v>
      </c>
      <c r="L17" s="25">
        <f t="shared" si="0"/>
        <v>0</v>
      </c>
      <c r="M17" s="25">
        <f>SUM(M16:M16)</f>
        <v>96.01</v>
      </c>
      <c r="P17" s="17"/>
    </row>
    <row r="18" spans="2:16" ht="27" customHeight="1" x14ac:dyDescent="0.25">
      <c r="B18" s="43"/>
      <c r="C18" s="20"/>
      <c r="D18" s="20"/>
      <c r="E18" s="20"/>
      <c r="F18" s="20" t="s">
        <v>22</v>
      </c>
      <c r="G18" s="25">
        <v>0.45</v>
      </c>
      <c r="H18" s="25">
        <v>0.24</v>
      </c>
      <c r="I18" s="25">
        <v>0.2</v>
      </c>
      <c r="J18" s="25">
        <v>0.05</v>
      </c>
      <c r="K18" s="28"/>
      <c r="L18" s="28"/>
      <c r="M18" s="70"/>
    </row>
    <row r="19" spans="2:16" ht="27" customHeight="1" x14ac:dyDescent="0.25">
      <c r="B19" s="43"/>
      <c r="C19" s="20"/>
      <c r="D19" s="20"/>
      <c r="E19" s="20"/>
      <c r="F19" s="20" t="s">
        <v>23</v>
      </c>
      <c r="G19" s="25">
        <f>G17*G18</f>
        <v>0</v>
      </c>
      <c r="H19" s="25">
        <f>H17*H18</f>
        <v>0</v>
      </c>
      <c r="I19" s="25">
        <f>I17*I18</f>
        <v>0</v>
      </c>
      <c r="J19" s="25">
        <f>J17*J18</f>
        <v>0</v>
      </c>
      <c r="K19" s="28"/>
      <c r="L19" s="28"/>
      <c r="M19" s="28"/>
    </row>
    <row r="20" spans="2:16" ht="15.75" x14ac:dyDescent="0.25"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</row>
    <row r="21" spans="2:16" ht="15.75" x14ac:dyDescent="0.25"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</row>
    <row r="22" spans="2:16" ht="15.75" x14ac:dyDescent="0.25">
      <c r="B22" s="44" t="s">
        <v>24</v>
      </c>
      <c r="C22" s="44"/>
      <c r="D22" s="12"/>
      <c r="E22" s="12"/>
      <c r="F22" s="12"/>
      <c r="G22" s="12"/>
      <c r="H22" s="12"/>
      <c r="I22" s="12"/>
      <c r="J22" s="12"/>
      <c r="K22" s="12"/>
      <c r="L22" s="12"/>
      <c r="M22" s="12"/>
    </row>
    <row r="23" spans="2:16" ht="15.75" x14ac:dyDescent="0.25"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</row>
    <row r="24" spans="2:16" ht="47.25" x14ac:dyDescent="0.25">
      <c r="B24" s="168" t="s">
        <v>6</v>
      </c>
      <c r="C24" s="169"/>
      <c r="D24" s="170"/>
      <c r="E24" s="15" t="s">
        <v>7</v>
      </c>
      <c r="F24" s="15" t="s">
        <v>8</v>
      </c>
      <c r="G24" s="15" t="s">
        <v>9</v>
      </c>
      <c r="H24" s="15" t="s">
        <v>10</v>
      </c>
      <c r="I24" s="15" t="s">
        <v>11</v>
      </c>
      <c r="J24" s="15" t="s">
        <v>12</v>
      </c>
      <c r="K24" s="15" t="s">
        <v>13</v>
      </c>
      <c r="L24" s="15" t="s">
        <v>14</v>
      </c>
      <c r="M24" s="15" t="s">
        <v>15</v>
      </c>
    </row>
    <row r="25" spans="2:16" ht="31.5" x14ac:dyDescent="0.25">
      <c r="B25" s="40" t="s">
        <v>16</v>
      </c>
      <c r="C25" s="41" t="s">
        <v>17</v>
      </c>
      <c r="D25" s="41" t="s">
        <v>18</v>
      </c>
      <c r="E25" s="20"/>
      <c r="F25" s="20"/>
      <c r="G25" s="20"/>
      <c r="H25" s="20"/>
      <c r="I25" s="20"/>
      <c r="J25" s="20"/>
      <c r="K25" s="20"/>
      <c r="L25" s="20"/>
      <c r="M25" s="20"/>
    </row>
    <row r="26" spans="2:16" ht="27" customHeight="1" x14ac:dyDescent="0.25">
      <c r="B26" s="45"/>
      <c r="C26" s="24"/>
      <c r="D26" s="24"/>
      <c r="E26" s="23"/>
      <c r="F26" s="24"/>
      <c r="G26" s="24"/>
      <c r="H26" s="24"/>
      <c r="I26" s="24"/>
      <c r="J26" s="24"/>
      <c r="K26" s="24"/>
      <c r="L26" s="25"/>
      <c r="M26" s="24"/>
    </row>
    <row r="27" spans="2:16" ht="27" customHeight="1" x14ac:dyDescent="0.25">
      <c r="B27" s="43"/>
      <c r="C27" s="20"/>
      <c r="D27" s="20"/>
      <c r="E27" s="20"/>
      <c r="F27" s="20" t="s">
        <v>21</v>
      </c>
      <c r="G27" s="24">
        <f>SUM(G26:G26)</f>
        <v>0</v>
      </c>
      <c r="H27" s="24">
        <f>SUM(H26:H26)</f>
        <v>0</v>
      </c>
      <c r="I27" s="24">
        <f>SUM(I26:I26)</f>
        <v>0</v>
      </c>
      <c r="J27" s="24">
        <f>SUM(J26:J26)</f>
        <v>0</v>
      </c>
      <c r="K27" s="25">
        <v>0</v>
      </c>
      <c r="L27" s="25">
        <f>SUM(L26:L26)</f>
        <v>0</v>
      </c>
      <c r="M27" s="25">
        <f>SUM(M26:M26)</f>
        <v>0</v>
      </c>
    </row>
    <row r="28" spans="2:16" ht="27" customHeight="1" x14ac:dyDescent="0.25">
      <c r="B28" s="43"/>
      <c r="C28" s="20"/>
      <c r="D28" s="20"/>
      <c r="E28" s="20"/>
      <c r="F28" s="20" t="s">
        <v>22</v>
      </c>
      <c r="G28" s="25">
        <v>0.45</v>
      </c>
      <c r="H28" s="25">
        <v>0.24</v>
      </c>
      <c r="I28" s="25">
        <v>0.2</v>
      </c>
      <c r="J28" s="25">
        <v>0.05</v>
      </c>
      <c r="K28" s="28"/>
      <c r="L28" s="28"/>
      <c r="M28" s="28"/>
    </row>
    <row r="29" spans="2:16" ht="27" customHeight="1" x14ac:dyDescent="0.25">
      <c r="B29" s="43"/>
      <c r="C29" s="20"/>
      <c r="D29" s="20"/>
      <c r="E29" s="20"/>
      <c r="F29" s="20" t="s">
        <v>23</v>
      </c>
      <c r="G29" s="25">
        <f>G27*G28</f>
        <v>0</v>
      </c>
      <c r="H29" s="25">
        <f>H27*H28</f>
        <v>0</v>
      </c>
      <c r="I29" s="25">
        <f>I27*I28</f>
        <v>0</v>
      </c>
      <c r="J29" s="25">
        <f>J27*J28</f>
        <v>0</v>
      </c>
      <c r="K29" s="28"/>
      <c r="L29" s="28"/>
      <c r="M29" s="28"/>
    </row>
  </sheetData>
  <mergeCells count="3">
    <mergeCell ref="B7:D7"/>
    <mergeCell ref="B14:D14"/>
    <mergeCell ref="B24:D24"/>
  </mergeCells>
  <dataValidations count="1">
    <dataValidation allowBlank="1" showInputMessage="1" showErrorMessage="1" sqref="K16"/>
  </dataValidations>
  <pageMargins left="0.70866141732283472" right="0.70866141732283472" top="0.74803149606299213" bottom="0.74803149606299213" header="0.31496062992125984" footer="0.31496062992125984"/>
  <pageSetup paperSize="9" scale="65" orientation="landscape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P30"/>
  <sheetViews>
    <sheetView showGridLines="0" zoomScale="75" zoomScaleNormal="75" workbookViewId="0">
      <selection activeCell="F31" sqref="F31"/>
    </sheetView>
  </sheetViews>
  <sheetFormatPr defaultRowHeight="15" x14ac:dyDescent="0.25"/>
  <cols>
    <col min="1" max="1" width="9.7109375" customWidth="1"/>
    <col min="2" max="2" width="15.85546875" customWidth="1"/>
    <col min="3" max="4" width="12.7109375" customWidth="1"/>
    <col min="5" max="5" width="25.7109375" customWidth="1"/>
    <col min="6" max="6" width="31" customWidth="1"/>
    <col min="7" max="7" width="9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16" ht="18" x14ac:dyDescent="0.25">
      <c r="B7" s="166" t="s">
        <v>0</v>
      </c>
      <c r="C7" s="166"/>
      <c r="D7" s="166"/>
    </row>
    <row r="8" spans="2:16" ht="16.5" x14ac:dyDescent="0.25">
      <c r="C8" s="1"/>
    </row>
    <row r="9" spans="2:16" s="6" customFormat="1" ht="15.75" x14ac:dyDescent="0.25">
      <c r="B9" s="2" t="s">
        <v>1</v>
      </c>
      <c r="C9" s="2"/>
      <c r="D9" s="3" t="s">
        <v>121</v>
      </c>
      <c r="E9" s="4"/>
      <c r="F9" s="10"/>
      <c r="G9" s="5"/>
      <c r="K9" s="5"/>
      <c r="L9" s="5"/>
      <c r="M9" s="5"/>
    </row>
    <row r="10" spans="2:16" s="6" customFormat="1" ht="15.75" x14ac:dyDescent="0.25">
      <c r="B10" s="2" t="s">
        <v>3</v>
      </c>
      <c r="C10" s="2"/>
      <c r="D10" s="7" t="s">
        <v>122</v>
      </c>
      <c r="E10" s="8"/>
      <c r="F10" s="8"/>
      <c r="G10" s="10"/>
      <c r="K10" s="5"/>
      <c r="L10" s="5"/>
      <c r="M10" s="5"/>
    </row>
    <row r="11" spans="2:16" s="6" customFormat="1" ht="15.75" x14ac:dyDescent="0.25">
      <c r="B11" s="2"/>
      <c r="C11" s="2"/>
      <c r="D11" s="9"/>
      <c r="E11" s="10"/>
      <c r="F11" s="10"/>
      <c r="G11" s="5"/>
      <c r="K11" s="5"/>
      <c r="L11" s="5"/>
      <c r="M11" s="5"/>
    </row>
    <row r="12" spans="2:16" s="6" customFormat="1" ht="15.75" x14ac:dyDescent="0.25">
      <c r="B12" s="11" t="s">
        <v>5</v>
      </c>
      <c r="C12" s="12"/>
      <c r="G12" s="5"/>
      <c r="K12" s="5"/>
      <c r="L12" s="5"/>
      <c r="M12" s="5"/>
    </row>
    <row r="13" spans="2:16" s="6" customFormat="1" ht="14.25" x14ac:dyDescent="0.2"/>
    <row r="14" spans="2:16" ht="47.25" x14ac:dyDescent="0.25">
      <c r="B14" s="168" t="s">
        <v>6</v>
      </c>
      <c r="C14" s="169"/>
      <c r="D14" s="170"/>
      <c r="E14" s="15" t="s">
        <v>7</v>
      </c>
      <c r="F14" s="15" t="s">
        <v>8</v>
      </c>
      <c r="G14" s="15" t="s">
        <v>9</v>
      </c>
      <c r="H14" s="15" t="s">
        <v>10</v>
      </c>
      <c r="I14" s="15" t="s">
        <v>11</v>
      </c>
      <c r="J14" s="15" t="s">
        <v>12</v>
      </c>
      <c r="K14" s="15" t="s">
        <v>13</v>
      </c>
      <c r="L14" s="15" t="s">
        <v>14</v>
      </c>
      <c r="M14" s="15" t="s">
        <v>15</v>
      </c>
      <c r="N14" s="16"/>
      <c r="P14" s="17">
        <v>39173</v>
      </c>
    </row>
    <row r="15" spans="2:16" ht="31.5" x14ac:dyDescent="0.25">
      <c r="B15" s="40" t="s">
        <v>16</v>
      </c>
      <c r="C15" s="41" t="s">
        <v>17</v>
      </c>
      <c r="D15" s="41" t="s">
        <v>18</v>
      </c>
      <c r="E15" s="20"/>
      <c r="F15" s="20"/>
      <c r="G15" s="20"/>
      <c r="H15" s="20"/>
      <c r="I15" s="20"/>
      <c r="J15" s="20"/>
      <c r="K15" s="20"/>
      <c r="L15" s="20"/>
      <c r="M15" s="20"/>
      <c r="P15" s="17">
        <v>39203</v>
      </c>
    </row>
    <row r="16" spans="2:16" ht="30.75" x14ac:dyDescent="0.25">
      <c r="B16" s="136">
        <v>42522</v>
      </c>
      <c r="C16" s="24"/>
      <c r="D16" s="24"/>
      <c r="E16" s="23" t="s">
        <v>31</v>
      </c>
      <c r="F16" s="23"/>
      <c r="G16" s="24"/>
      <c r="H16" s="24"/>
      <c r="I16" s="24"/>
      <c r="J16" s="24"/>
      <c r="K16" s="137"/>
      <c r="L16" s="82">
        <v>630</v>
      </c>
      <c r="M16" s="24"/>
      <c r="P16" s="17"/>
    </row>
    <row r="17" spans="2:16" ht="27" customHeight="1" x14ac:dyDescent="0.25">
      <c r="B17" s="136" t="s">
        <v>29</v>
      </c>
      <c r="C17" s="24"/>
      <c r="D17" s="24"/>
      <c r="E17" s="23" t="s">
        <v>20</v>
      </c>
      <c r="F17" s="23"/>
      <c r="G17" s="24"/>
      <c r="H17" s="24"/>
      <c r="I17" s="24"/>
      <c r="J17" s="24"/>
      <c r="K17" s="137"/>
      <c r="L17" s="82"/>
      <c r="M17" s="26">
        <v>96</v>
      </c>
      <c r="P17" s="17"/>
    </row>
    <row r="18" spans="2:16" ht="27" customHeight="1" x14ac:dyDescent="0.25">
      <c r="B18" s="43"/>
      <c r="C18" s="20"/>
      <c r="D18" s="20"/>
      <c r="E18" s="20"/>
      <c r="F18" s="20" t="s">
        <v>21</v>
      </c>
      <c r="G18" s="24">
        <v>0</v>
      </c>
      <c r="H18" s="24">
        <v>0</v>
      </c>
      <c r="I18" s="24">
        <v>0</v>
      </c>
      <c r="J18" s="24">
        <v>0</v>
      </c>
      <c r="K18" s="25">
        <v>0</v>
      </c>
      <c r="L18" s="25">
        <f>SUM(L16:L16)</f>
        <v>630</v>
      </c>
      <c r="M18" s="25">
        <f>SUM(M16:M17)</f>
        <v>96</v>
      </c>
    </row>
    <row r="19" spans="2:16" ht="27" customHeight="1" x14ac:dyDescent="0.25">
      <c r="B19" s="43"/>
      <c r="C19" s="20"/>
      <c r="D19" s="20"/>
      <c r="E19" s="20"/>
      <c r="F19" s="20" t="s">
        <v>22</v>
      </c>
      <c r="G19" s="25">
        <v>0.45</v>
      </c>
      <c r="H19" s="25">
        <v>0.24</v>
      </c>
      <c r="I19" s="25">
        <v>0.2</v>
      </c>
      <c r="J19" s="25">
        <v>0.05</v>
      </c>
      <c r="K19" s="28"/>
      <c r="L19" s="28"/>
      <c r="M19" s="28"/>
    </row>
    <row r="20" spans="2:16" ht="27" customHeight="1" x14ac:dyDescent="0.25">
      <c r="B20" s="43"/>
      <c r="C20" s="20"/>
      <c r="D20" s="20"/>
      <c r="E20" s="20"/>
      <c r="F20" s="20" t="s">
        <v>23</v>
      </c>
      <c r="G20" s="25">
        <f>G18*G19</f>
        <v>0</v>
      </c>
      <c r="H20" s="25">
        <f>H18*H19</f>
        <v>0</v>
      </c>
      <c r="I20" s="25">
        <f>I18*I19</f>
        <v>0</v>
      </c>
      <c r="J20" s="25">
        <f>J18*J19</f>
        <v>0</v>
      </c>
      <c r="K20" s="28"/>
      <c r="L20" s="28"/>
      <c r="M20" s="28"/>
    </row>
    <row r="21" spans="2:16" ht="15.75" x14ac:dyDescent="0.25"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</row>
    <row r="22" spans="2:16" ht="15.75" x14ac:dyDescent="0.25"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</row>
    <row r="23" spans="2:16" ht="15.75" x14ac:dyDescent="0.25">
      <c r="B23" s="44" t="s">
        <v>24</v>
      </c>
      <c r="C23" s="44"/>
      <c r="D23" s="12"/>
      <c r="E23" s="12"/>
      <c r="F23" s="12"/>
      <c r="G23" s="12"/>
      <c r="H23" s="12"/>
      <c r="I23" s="12"/>
      <c r="J23" s="12"/>
      <c r="K23" s="12"/>
      <c r="L23" s="12"/>
      <c r="M23" s="12"/>
    </row>
    <row r="24" spans="2:16" ht="15.75" x14ac:dyDescent="0.25"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</row>
    <row r="25" spans="2:16" ht="47.25" x14ac:dyDescent="0.25">
      <c r="B25" s="168" t="s">
        <v>6</v>
      </c>
      <c r="C25" s="169"/>
      <c r="D25" s="170"/>
      <c r="E25" s="15" t="s">
        <v>7</v>
      </c>
      <c r="F25" s="15" t="s">
        <v>8</v>
      </c>
      <c r="G25" s="15" t="s">
        <v>9</v>
      </c>
      <c r="H25" s="15" t="s">
        <v>10</v>
      </c>
      <c r="I25" s="15" t="s">
        <v>11</v>
      </c>
      <c r="J25" s="15" t="s">
        <v>12</v>
      </c>
      <c r="K25" s="15" t="s">
        <v>13</v>
      </c>
      <c r="L25" s="15" t="s">
        <v>14</v>
      </c>
      <c r="M25" s="15" t="s">
        <v>15</v>
      </c>
    </row>
    <row r="26" spans="2:16" ht="31.5" x14ac:dyDescent="0.25">
      <c r="B26" s="40" t="s">
        <v>16</v>
      </c>
      <c r="C26" s="41" t="s">
        <v>17</v>
      </c>
      <c r="D26" s="41" t="s">
        <v>18</v>
      </c>
      <c r="E26" s="20"/>
      <c r="F26" s="20"/>
      <c r="G26" s="20"/>
      <c r="H26" s="20"/>
      <c r="I26" s="20"/>
      <c r="J26" s="20"/>
      <c r="K26" s="20"/>
      <c r="L26" s="20"/>
      <c r="M26" s="20"/>
    </row>
    <row r="27" spans="2:16" ht="27" customHeight="1" x14ac:dyDescent="0.25">
      <c r="B27" s="84"/>
      <c r="C27" s="24"/>
      <c r="D27" s="24"/>
      <c r="E27" s="23"/>
      <c r="F27" s="23"/>
      <c r="G27" s="24"/>
      <c r="H27" s="24"/>
      <c r="I27" s="24"/>
      <c r="J27" s="24"/>
      <c r="K27" s="137"/>
      <c r="L27" s="25"/>
      <c r="M27" s="24"/>
    </row>
    <row r="28" spans="2:16" ht="27" customHeight="1" x14ac:dyDescent="0.25">
      <c r="B28" s="43"/>
      <c r="C28" s="20"/>
      <c r="D28" s="20"/>
      <c r="E28" s="20"/>
      <c r="F28" s="20" t="s">
        <v>21</v>
      </c>
      <c r="G28" s="24">
        <f>SUM(G27:G27)</f>
        <v>0</v>
      </c>
      <c r="H28" s="24">
        <f>SUM(H27:H27)</f>
        <v>0</v>
      </c>
      <c r="I28" s="24">
        <f>SUM(I27:I27)</f>
        <v>0</v>
      </c>
      <c r="J28" s="24">
        <f>SUM(J27:J27)</f>
        <v>0</v>
      </c>
      <c r="K28" s="25">
        <f>SUM(K27)</f>
        <v>0</v>
      </c>
      <c r="L28" s="25">
        <f>SUM(L27)</f>
        <v>0</v>
      </c>
      <c r="M28" s="25">
        <f>SUM(M27:M27)</f>
        <v>0</v>
      </c>
    </row>
    <row r="29" spans="2:16" ht="27" customHeight="1" x14ac:dyDescent="0.25">
      <c r="B29" s="43"/>
      <c r="C29" s="20"/>
      <c r="D29" s="20"/>
      <c r="E29" s="20"/>
      <c r="F29" s="20" t="s">
        <v>22</v>
      </c>
      <c r="G29" s="25">
        <v>0.45</v>
      </c>
      <c r="H29" s="25">
        <v>0.24</v>
      </c>
      <c r="I29" s="25">
        <v>0.2</v>
      </c>
      <c r="J29" s="25">
        <v>0.05</v>
      </c>
      <c r="K29" s="28"/>
      <c r="L29" s="28"/>
      <c r="M29" s="28"/>
    </row>
    <row r="30" spans="2:16" ht="27" customHeight="1" x14ac:dyDescent="0.25">
      <c r="B30" s="43"/>
      <c r="C30" s="20"/>
      <c r="D30" s="20"/>
      <c r="E30" s="20"/>
      <c r="F30" s="20" t="s">
        <v>23</v>
      </c>
      <c r="G30" s="25">
        <f>G28*G29</f>
        <v>0</v>
      </c>
      <c r="H30" s="25">
        <f>H28*H29</f>
        <v>0</v>
      </c>
      <c r="I30" s="25">
        <f>I28*I29</f>
        <v>0</v>
      </c>
      <c r="J30" s="25">
        <f>J28*J29</f>
        <v>0</v>
      </c>
      <c r="K30" s="28"/>
      <c r="L30" s="28"/>
      <c r="M30" s="28"/>
    </row>
  </sheetData>
  <mergeCells count="3">
    <mergeCell ref="B7:D7"/>
    <mergeCell ref="B14:D14"/>
    <mergeCell ref="B25:D25"/>
  </mergeCells>
  <pageMargins left="0.7" right="0.7" top="0.75" bottom="0.75" header="0.3" footer="0.3"/>
  <pageSetup paperSize="9" scale="63" orientation="landscape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7:P32"/>
  <sheetViews>
    <sheetView showGridLines="0" zoomScale="75" zoomScaleNormal="75" workbookViewId="0">
      <selection activeCell="Q24" sqref="Q24"/>
    </sheetView>
  </sheetViews>
  <sheetFormatPr defaultRowHeight="15" x14ac:dyDescent="0.25"/>
  <cols>
    <col min="1" max="1" width="9.7109375" customWidth="1"/>
    <col min="2" max="2" width="15.85546875" customWidth="1"/>
    <col min="3" max="4" width="12.7109375" customWidth="1"/>
    <col min="5" max="5" width="25.7109375" customWidth="1"/>
    <col min="6" max="6" width="31" customWidth="1"/>
    <col min="7" max="7" width="9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16" ht="18" x14ac:dyDescent="0.25">
      <c r="B7" s="166" t="s">
        <v>0</v>
      </c>
      <c r="C7" s="166"/>
      <c r="D7" s="166"/>
    </row>
    <row r="8" spans="2:16" ht="16.5" x14ac:dyDescent="0.25">
      <c r="B8" s="1"/>
    </row>
    <row r="9" spans="2:16" s="36" customFormat="1" ht="15.75" x14ac:dyDescent="0.25">
      <c r="B9" s="32" t="s">
        <v>1</v>
      </c>
      <c r="C9" s="32"/>
      <c r="D9" s="33" t="s">
        <v>32</v>
      </c>
      <c r="E9" s="34"/>
      <c r="F9" s="35"/>
      <c r="G9" s="35"/>
      <c r="K9" s="35"/>
      <c r="L9" s="35"/>
      <c r="M9" s="35"/>
    </row>
    <row r="10" spans="2:16" s="36" customFormat="1" ht="15.75" x14ac:dyDescent="0.25">
      <c r="B10" s="32" t="s">
        <v>3</v>
      </c>
      <c r="C10" s="32"/>
      <c r="D10" s="46" t="s">
        <v>4</v>
      </c>
      <c r="E10" s="47"/>
      <c r="F10" s="35"/>
      <c r="G10" s="35"/>
      <c r="K10" s="35"/>
      <c r="L10" s="35"/>
      <c r="M10" s="35"/>
    </row>
    <row r="11" spans="2:16" s="36" customFormat="1" ht="15.75" x14ac:dyDescent="0.25">
      <c r="B11" s="32"/>
      <c r="C11" s="32"/>
      <c r="D11" s="37"/>
      <c r="E11" s="38"/>
      <c r="F11" s="35"/>
      <c r="G11" s="35"/>
      <c r="K11" s="35"/>
      <c r="L11" s="35"/>
      <c r="M11" s="35"/>
    </row>
    <row r="12" spans="2:16" s="36" customFormat="1" ht="15.75" x14ac:dyDescent="0.25">
      <c r="B12" s="11" t="s">
        <v>5</v>
      </c>
      <c r="C12" s="12"/>
    </row>
    <row r="13" spans="2:16" s="36" customFormat="1" ht="15.75" x14ac:dyDescent="0.25">
      <c r="B13" s="11"/>
      <c r="C13" s="12"/>
    </row>
    <row r="14" spans="2:16" ht="47.25" x14ac:dyDescent="0.25">
      <c r="B14" s="168" t="s">
        <v>6</v>
      </c>
      <c r="C14" s="169"/>
      <c r="D14" s="170"/>
      <c r="E14" s="15" t="s">
        <v>7</v>
      </c>
      <c r="F14" s="15" t="s">
        <v>8</v>
      </c>
      <c r="G14" s="15" t="s">
        <v>9</v>
      </c>
      <c r="H14" s="15" t="s">
        <v>10</v>
      </c>
      <c r="I14" s="15" t="s">
        <v>11</v>
      </c>
      <c r="J14" s="15" t="s">
        <v>12</v>
      </c>
      <c r="K14" s="15" t="s">
        <v>13</v>
      </c>
      <c r="L14" s="15" t="s">
        <v>14</v>
      </c>
      <c r="M14" s="15" t="s">
        <v>15</v>
      </c>
      <c r="N14" s="16"/>
      <c r="P14" s="17">
        <v>39173</v>
      </c>
    </row>
    <row r="15" spans="2:16" ht="31.5" x14ac:dyDescent="0.25">
      <c r="B15" s="40" t="s">
        <v>16</v>
      </c>
      <c r="C15" s="41" t="s">
        <v>17</v>
      </c>
      <c r="D15" s="41" t="s">
        <v>18</v>
      </c>
      <c r="E15" s="20"/>
      <c r="F15" s="20"/>
      <c r="G15" s="20"/>
      <c r="H15" s="20"/>
      <c r="I15" s="20"/>
      <c r="J15" s="20"/>
      <c r="K15" s="20"/>
      <c r="L15" s="20"/>
      <c r="M15" s="20"/>
      <c r="P15" s="17">
        <v>39203</v>
      </c>
    </row>
    <row r="16" spans="2:16" ht="27" customHeight="1" x14ac:dyDescent="0.25">
      <c r="B16" s="54" t="s">
        <v>33</v>
      </c>
      <c r="C16" s="55"/>
      <c r="D16" s="55"/>
      <c r="E16" s="56" t="s">
        <v>28</v>
      </c>
      <c r="F16" s="57"/>
      <c r="G16" s="57"/>
      <c r="H16" s="57"/>
      <c r="I16" s="57"/>
      <c r="J16" s="57"/>
      <c r="K16" s="57"/>
      <c r="L16" s="58">
        <v>204.98</v>
      </c>
      <c r="M16" s="57"/>
      <c r="P16" s="17"/>
    </row>
    <row r="17" spans="2:16" ht="30.75" x14ac:dyDescent="0.25">
      <c r="B17" s="59">
        <v>42497</v>
      </c>
      <c r="C17" s="60"/>
      <c r="D17" s="60"/>
      <c r="E17" s="61" t="s">
        <v>34</v>
      </c>
      <c r="F17" s="57" t="s">
        <v>35</v>
      </c>
      <c r="G17" s="57"/>
      <c r="H17" s="57"/>
      <c r="I17" s="57"/>
      <c r="J17" s="57"/>
      <c r="K17" s="57"/>
      <c r="L17" s="58">
        <v>18</v>
      </c>
      <c r="M17" s="57"/>
      <c r="P17" s="17"/>
    </row>
    <row r="18" spans="2:16" ht="30.75" x14ac:dyDescent="0.25">
      <c r="B18" s="59">
        <v>42508</v>
      </c>
      <c r="C18" s="62"/>
      <c r="D18" s="62"/>
      <c r="E18" s="63" t="s">
        <v>31</v>
      </c>
      <c r="F18" s="63"/>
      <c r="G18" s="64"/>
      <c r="H18" s="22"/>
      <c r="I18" s="65"/>
      <c r="J18" s="65"/>
      <c r="K18" s="66"/>
      <c r="L18" s="66">
        <v>630</v>
      </c>
      <c r="M18" s="66"/>
    </row>
    <row r="19" spans="2:16" ht="27" customHeight="1" x14ac:dyDescent="0.25">
      <c r="B19" s="67" t="s">
        <v>29</v>
      </c>
      <c r="C19" s="68"/>
      <c r="D19" s="68"/>
      <c r="E19" s="69" t="s">
        <v>20</v>
      </c>
      <c r="F19" s="69"/>
      <c r="G19" s="65"/>
      <c r="H19" s="24"/>
      <c r="I19" s="65"/>
      <c r="J19" s="65"/>
      <c r="K19" s="66"/>
      <c r="L19" s="66"/>
      <c r="M19" s="66">
        <v>104.91</v>
      </c>
    </row>
    <row r="20" spans="2:16" ht="27" customHeight="1" x14ac:dyDescent="0.25">
      <c r="B20" s="43"/>
      <c r="C20" s="20"/>
      <c r="D20" s="20"/>
      <c r="E20" s="20"/>
      <c r="F20" s="20" t="s">
        <v>21</v>
      </c>
      <c r="G20" s="24">
        <f>SUM(G18:G18)</f>
        <v>0</v>
      </c>
      <c r="H20" s="24">
        <f>SUM(H18:H18)</f>
        <v>0</v>
      </c>
      <c r="I20" s="24">
        <f>SUM(I18:I18)</f>
        <v>0</v>
      </c>
      <c r="J20" s="24">
        <f>SUM(J18:J18)</f>
        <v>0</v>
      </c>
      <c r="K20" s="26">
        <v>0</v>
      </c>
      <c r="L20" s="26">
        <f>SUM(L16:L18)</f>
        <v>852.98</v>
      </c>
      <c r="M20" s="26">
        <f>SUM(M16:M19)</f>
        <v>104.91</v>
      </c>
    </row>
    <row r="21" spans="2:16" ht="27" customHeight="1" x14ac:dyDescent="0.25">
      <c r="B21" s="43"/>
      <c r="C21" s="20"/>
      <c r="D21" s="20"/>
      <c r="E21" s="20"/>
      <c r="F21" s="20" t="s">
        <v>22</v>
      </c>
      <c r="G21" s="25">
        <v>0.45</v>
      </c>
      <c r="H21" s="25">
        <v>0.24</v>
      </c>
      <c r="I21" s="25">
        <v>0.2</v>
      </c>
      <c r="J21" s="25">
        <v>0.05</v>
      </c>
      <c r="K21" s="28"/>
      <c r="L21" s="70"/>
      <c r="M21" s="70"/>
    </row>
    <row r="22" spans="2:16" ht="27" customHeight="1" x14ac:dyDescent="0.25">
      <c r="B22" s="43"/>
      <c r="C22" s="20"/>
      <c r="D22" s="20"/>
      <c r="E22" s="20"/>
      <c r="F22" s="20" t="s">
        <v>23</v>
      </c>
      <c r="G22" s="25">
        <f>G20*G21</f>
        <v>0</v>
      </c>
      <c r="H22" s="25">
        <f>H20*H21</f>
        <v>0</v>
      </c>
      <c r="I22" s="25">
        <f>I20*I21</f>
        <v>0</v>
      </c>
      <c r="J22" s="25">
        <f>J20*J21</f>
        <v>0</v>
      </c>
      <c r="K22" s="28"/>
      <c r="L22" s="28"/>
      <c r="M22" s="28"/>
    </row>
    <row r="23" spans="2:16" ht="15.75" x14ac:dyDescent="0.25"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</row>
    <row r="24" spans="2:16" ht="15.75" x14ac:dyDescent="0.25"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</row>
    <row r="25" spans="2:16" ht="15.75" x14ac:dyDescent="0.25">
      <c r="B25" s="44" t="s">
        <v>24</v>
      </c>
      <c r="C25" s="44"/>
      <c r="D25" s="12"/>
      <c r="E25" s="12"/>
      <c r="F25" s="12"/>
      <c r="G25" s="12"/>
      <c r="H25" s="12"/>
      <c r="I25" s="12"/>
      <c r="J25" s="12"/>
      <c r="K25" s="12"/>
      <c r="L25" s="12"/>
      <c r="M25" s="12"/>
    </row>
    <row r="26" spans="2:16" ht="15.75" x14ac:dyDescent="0.25"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</row>
    <row r="27" spans="2:16" ht="47.25" x14ac:dyDescent="0.25">
      <c r="B27" s="168" t="s">
        <v>6</v>
      </c>
      <c r="C27" s="169"/>
      <c r="D27" s="170"/>
      <c r="E27" s="15" t="s">
        <v>7</v>
      </c>
      <c r="F27" s="15" t="s">
        <v>8</v>
      </c>
      <c r="G27" s="15" t="s">
        <v>9</v>
      </c>
      <c r="H27" s="15" t="s">
        <v>10</v>
      </c>
      <c r="I27" s="15" t="s">
        <v>11</v>
      </c>
      <c r="J27" s="15" t="s">
        <v>12</v>
      </c>
      <c r="K27" s="15" t="s">
        <v>13</v>
      </c>
      <c r="L27" s="15" t="s">
        <v>14</v>
      </c>
      <c r="M27" s="15" t="s">
        <v>15</v>
      </c>
    </row>
    <row r="28" spans="2:16" ht="31.5" x14ac:dyDescent="0.25">
      <c r="B28" s="40" t="s">
        <v>16</v>
      </c>
      <c r="C28" s="41" t="s">
        <v>17</v>
      </c>
      <c r="D28" s="41" t="s">
        <v>18</v>
      </c>
      <c r="E28" s="20"/>
      <c r="F28" s="20"/>
      <c r="G28" s="20"/>
      <c r="H28" s="20"/>
      <c r="I28" s="20"/>
      <c r="J28" s="20"/>
      <c r="K28" s="20"/>
      <c r="L28" s="20"/>
      <c r="M28" s="20"/>
    </row>
    <row r="29" spans="2:16" ht="27" customHeight="1" x14ac:dyDescent="0.25">
      <c r="B29" s="45"/>
      <c r="C29" s="24"/>
      <c r="D29" s="24"/>
      <c r="E29" s="23"/>
      <c r="F29" s="24"/>
      <c r="G29" s="24"/>
      <c r="H29" s="24"/>
      <c r="I29" s="24"/>
      <c r="J29" s="24"/>
      <c r="K29" s="24"/>
      <c r="L29" s="25"/>
      <c r="M29" s="24"/>
    </row>
    <row r="30" spans="2:16" ht="27" customHeight="1" x14ac:dyDescent="0.25">
      <c r="B30" s="43"/>
      <c r="C30" s="20"/>
      <c r="D30" s="20"/>
      <c r="E30" s="20"/>
      <c r="F30" s="20" t="s">
        <v>21</v>
      </c>
      <c r="G30" s="24">
        <f>SUM(G29:G29)</f>
        <v>0</v>
      </c>
      <c r="H30" s="24">
        <f>SUM(H29:H29)</f>
        <v>0</v>
      </c>
      <c r="I30" s="24">
        <f>SUM(I29:I29)</f>
        <v>0</v>
      </c>
      <c r="J30" s="24">
        <f>SUM(J29:J29)</f>
        <v>0</v>
      </c>
      <c r="K30" s="25">
        <v>0</v>
      </c>
      <c r="L30" s="25">
        <f>SUM(L29:L29)</f>
        <v>0</v>
      </c>
      <c r="M30" s="25">
        <f>SUM(M29:M29)</f>
        <v>0</v>
      </c>
    </row>
    <row r="31" spans="2:16" ht="27" customHeight="1" x14ac:dyDescent="0.25">
      <c r="B31" s="43"/>
      <c r="C31" s="20"/>
      <c r="D31" s="20"/>
      <c r="E31" s="20"/>
      <c r="F31" s="20" t="s">
        <v>22</v>
      </c>
      <c r="G31" s="25">
        <v>0.45</v>
      </c>
      <c r="H31" s="25">
        <v>0.24</v>
      </c>
      <c r="I31" s="25">
        <v>0.2</v>
      </c>
      <c r="J31" s="25">
        <v>0.05</v>
      </c>
      <c r="K31" s="28"/>
      <c r="L31" s="28"/>
      <c r="M31" s="28"/>
    </row>
    <row r="32" spans="2:16" ht="27" customHeight="1" x14ac:dyDescent="0.25">
      <c r="B32" s="43"/>
      <c r="C32" s="20"/>
      <c r="D32" s="20"/>
      <c r="E32" s="20"/>
      <c r="F32" s="20" t="s">
        <v>23</v>
      </c>
      <c r="G32" s="25">
        <f>G30*G31</f>
        <v>0</v>
      </c>
      <c r="H32" s="25">
        <f>H30*H31</f>
        <v>0</v>
      </c>
      <c r="I32" s="25">
        <f>I30*I31</f>
        <v>0</v>
      </c>
      <c r="J32" s="25">
        <f>J30*J31</f>
        <v>0</v>
      </c>
      <c r="K32" s="28"/>
      <c r="L32" s="28"/>
      <c r="M32" s="28"/>
    </row>
  </sheetData>
  <mergeCells count="3">
    <mergeCell ref="B7:D7"/>
    <mergeCell ref="B14:D14"/>
    <mergeCell ref="B27:D27"/>
  </mergeCells>
  <dataValidations count="1">
    <dataValidation allowBlank="1" showInputMessage="1" showErrorMessage="1" sqref="K18:K19"/>
  </dataValidations>
  <pageMargins left="0.70866141732283472" right="0.70866141732283472" top="0.74803149606299213" bottom="0.74803149606299213" header="0.31496062992125984" footer="0.31496062992125984"/>
  <pageSetup paperSize="9" scale="66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7:P29"/>
  <sheetViews>
    <sheetView showGridLines="0" zoomScale="75" zoomScaleNormal="75" workbookViewId="0">
      <selection activeCell="H6" sqref="H6"/>
    </sheetView>
  </sheetViews>
  <sheetFormatPr defaultRowHeight="15" x14ac:dyDescent="0.25"/>
  <cols>
    <col min="1" max="1" width="9.7109375" customWidth="1"/>
    <col min="2" max="2" width="15.85546875" customWidth="1"/>
    <col min="3" max="4" width="12.7109375" customWidth="1"/>
    <col min="5" max="5" width="25.7109375" customWidth="1"/>
    <col min="6" max="6" width="31" customWidth="1"/>
    <col min="7" max="7" width="9.2851562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16" ht="18" x14ac:dyDescent="0.25">
      <c r="B7" s="166" t="s">
        <v>0</v>
      </c>
      <c r="C7" s="166"/>
      <c r="D7" s="166"/>
    </row>
    <row r="8" spans="2:16" ht="16.5" x14ac:dyDescent="0.25">
      <c r="B8" s="1"/>
    </row>
    <row r="9" spans="2:16" s="6" customFormat="1" ht="15.75" x14ac:dyDescent="0.25">
      <c r="B9" s="2" t="s">
        <v>1</v>
      </c>
      <c r="C9" s="2"/>
      <c r="D9" s="3" t="s">
        <v>93</v>
      </c>
      <c r="E9" s="4"/>
      <c r="F9" s="4"/>
      <c r="G9" s="5"/>
      <c r="K9" s="5"/>
      <c r="L9" s="5"/>
      <c r="M9" s="5"/>
    </row>
    <row r="10" spans="2:16" s="6" customFormat="1" ht="15.75" x14ac:dyDescent="0.25">
      <c r="B10" s="2" t="s">
        <v>3</v>
      </c>
      <c r="C10" s="2"/>
      <c r="D10" s="7" t="s">
        <v>301</v>
      </c>
      <c r="E10" s="8"/>
      <c r="F10" s="4"/>
      <c r="G10" s="5"/>
      <c r="K10" s="5"/>
      <c r="L10" s="5"/>
      <c r="M10" s="5"/>
    </row>
    <row r="11" spans="2:16" s="6" customFormat="1" ht="15.75" x14ac:dyDescent="0.25">
      <c r="B11" s="2"/>
      <c r="C11" s="2"/>
      <c r="G11" s="5"/>
      <c r="K11" s="5"/>
      <c r="L11" s="5"/>
      <c r="M11" s="5"/>
    </row>
    <row r="12" spans="2:16" s="6" customFormat="1" ht="15.75" x14ac:dyDescent="0.25">
      <c r="B12" s="11" t="s">
        <v>5</v>
      </c>
      <c r="C12" s="12"/>
      <c r="G12" s="5"/>
      <c r="K12" s="5"/>
      <c r="L12" s="5"/>
      <c r="M12" s="5"/>
    </row>
    <row r="13" spans="2:16" s="6" customFormat="1" ht="14.25" x14ac:dyDescent="0.2"/>
    <row r="14" spans="2:16" ht="47.25" x14ac:dyDescent="0.25">
      <c r="B14" s="168" t="s">
        <v>6</v>
      </c>
      <c r="C14" s="169"/>
      <c r="D14" s="170"/>
      <c r="E14" s="15" t="s">
        <v>7</v>
      </c>
      <c r="F14" s="15" t="s">
        <v>8</v>
      </c>
      <c r="G14" s="15" t="s">
        <v>9</v>
      </c>
      <c r="H14" s="15" t="s">
        <v>10</v>
      </c>
      <c r="I14" s="15" t="s">
        <v>11</v>
      </c>
      <c r="J14" s="15" t="s">
        <v>12</v>
      </c>
      <c r="K14" s="15" t="s">
        <v>13</v>
      </c>
      <c r="L14" s="15" t="s">
        <v>14</v>
      </c>
      <c r="M14" s="15" t="s">
        <v>15</v>
      </c>
      <c r="N14" s="16"/>
      <c r="P14" s="17">
        <v>39173</v>
      </c>
    </row>
    <row r="15" spans="2:16" ht="31.5" x14ac:dyDescent="0.25">
      <c r="B15" s="40" t="s">
        <v>16</v>
      </c>
      <c r="C15" s="41" t="s">
        <v>17</v>
      </c>
      <c r="D15" s="41" t="s">
        <v>18</v>
      </c>
      <c r="E15" s="20"/>
      <c r="F15" s="20"/>
      <c r="G15" s="20"/>
      <c r="H15" s="20"/>
      <c r="I15" s="20"/>
      <c r="J15" s="20"/>
      <c r="K15" s="20"/>
      <c r="L15" s="20"/>
      <c r="M15" s="20"/>
      <c r="P15" s="17">
        <v>39203</v>
      </c>
    </row>
    <row r="16" spans="2:16" ht="27" customHeight="1" x14ac:dyDescent="0.25">
      <c r="B16" s="75"/>
      <c r="C16" s="72"/>
      <c r="D16" s="72"/>
      <c r="E16" s="69"/>
      <c r="F16" s="65"/>
      <c r="G16" s="65"/>
      <c r="H16" s="65"/>
      <c r="I16" s="65"/>
      <c r="J16" s="65"/>
      <c r="K16" s="66"/>
      <c r="L16" s="66"/>
      <c r="M16" s="66"/>
      <c r="P16" s="17">
        <v>39234</v>
      </c>
    </row>
    <row r="17" spans="2:13" ht="27" customHeight="1" x14ac:dyDescent="0.25">
      <c r="B17" s="43"/>
      <c r="C17" s="20"/>
      <c r="D17" s="20"/>
      <c r="E17" s="20"/>
      <c r="F17" s="20" t="s">
        <v>21</v>
      </c>
      <c r="G17" s="24">
        <f t="shared" ref="G17:M17" si="0">SUM(G16:G16)</f>
        <v>0</v>
      </c>
      <c r="H17" s="24">
        <f t="shared" si="0"/>
        <v>0</v>
      </c>
      <c r="I17" s="24">
        <f t="shared" si="0"/>
        <v>0</v>
      </c>
      <c r="J17" s="24">
        <f t="shared" si="0"/>
        <v>0</v>
      </c>
      <c r="K17" s="25">
        <f t="shared" si="0"/>
        <v>0</v>
      </c>
      <c r="L17" s="25">
        <f t="shared" si="0"/>
        <v>0</v>
      </c>
      <c r="M17" s="25">
        <f t="shared" si="0"/>
        <v>0</v>
      </c>
    </row>
    <row r="18" spans="2:13" ht="27" customHeight="1" x14ac:dyDescent="0.25">
      <c r="B18" s="43"/>
      <c r="C18" s="20"/>
      <c r="D18" s="20"/>
      <c r="E18" s="20"/>
      <c r="F18" s="20" t="s">
        <v>22</v>
      </c>
      <c r="G18" s="25">
        <v>0.45</v>
      </c>
      <c r="H18" s="25">
        <v>0.24</v>
      </c>
      <c r="I18" s="25">
        <v>0.2</v>
      </c>
      <c r="J18" s="25">
        <v>0.05</v>
      </c>
      <c r="K18" s="28"/>
      <c r="L18" s="28"/>
      <c r="M18" s="28"/>
    </row>
    <row r="19" spans="2:13" ht="27" customHeight="1" x14ac:dyDescent="0.25">
      <c r="B19" s="43"/>
      <c r="C19" s="20"/>
      <c r="D19" s="20"/>
      <c r="E19" s="20"/>
      <c r="F19" s="20" t="s">
        <v>23</v>
      </c>
      <c r="G19" s="25">
        <f>G17*G18</f>
        <v>0</v>
      </c>
      <c r="H19" s="25">
        <f>H17*H18</f>
        <v>0</v>
      </c>
      <c r="I19" s="25">
        <f>I17*I18</f>
        <v>0</v>
      </c>
      <c r="J19" s="25">
        <f>J17*J18</f>
        <v>0</v>
      </c>
      <c r="K19" s="28"/>
      <c r="L19" s="28"/>
      <c r="M19" s="28"/>
    </row>
    <row r="20" spans="2:13" ht="15.75" x14ac:dyDescent="0.25"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</row>
    <row r="21" spans="2:13" ht="15.75" x14ac:dyDescent="0.25"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</row>
    <row r="22" spans="2:13" ht="15.75" x14ac:dyDescent="0.25">
      <c r="B22" s="44" t="s">
        <v>24</v>
      </c>
      <c r="C22" s="44"/>
      <c r="D22" s="12"/>
      <c r="E22" s="12"/>
      <c r="F22" s="12"/>
      <c r="G22" s="12"/>
      <c r="H22" s="12"/>
      <c r="I22" s="12"/>
      <c r="J22" s="12"/>
      <c r="K22" s="12"/>
      <c r="L22" s="12"/>
      <c r="M22" s="12"/>
    </row>
    <row r="23" spans="2:13" ht="15.75" x14ac:dyDescent="0.25"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</row>
    <row r="24" spans="2:13" ht="47.25" x14ac:dyDescent="0.25">
      <c r="B24" s="168" t="s">
        <v>6</v>
      </c>
      <c r="C24" s="169"/>
      <c r="D24" s="170"/>
      <c r="E24" s="15" t="s">
        <v>7</v>
      </c>
      <c r="F24" s="15" t="s">
        <v>8</v>
      </c>
      <c r="G24" s="15" t="s">
        <v>9</v>
      </c>
      <c r="H24" s="15" t="s">
        <v>10</v>
      </c>
      <c r="I24" s="15" t="s">
        <v>11</v>
      </c>
      <c r="J24" s="15" t="s">
        <v>12</v>
      </c>
      <c r="K24" s="15" t="s">
        <v>13</v>
      </c>
      <c r="L24" s="15" t="s">
        <v>14</v>
      </c>
      <c r="M24" s="15" t="s">
        <v>15</v>
      </c>
    </row>
    <row r="25" spans="2:13" ht="31.5" x14ac:dyDescent="0.25">
      <c r="B25" s="40" t="s">
        <v>16</v>
      </c>
      <c r="C25" s="41" t="s">
        <v>17</v>
      </c>
      <c r="D25" s="41" t="s">
        <v>18</v>
      </c>
      <c r="E25" s="20"/>
      <c r="F25" s="20"/>
      <c r="G25" s="20"/>
      <c r="H25" s="20"/>
      <c r="I25" s="20"/>
      <c r="J25" s="20"/>
      <c r="K25" s="20"/>
      <c r="L25" s="20"/>
      <c r="M25" s="20"/>
    </row>
    <row r="26" spans="2:13" ht="27" customHeight="1" x14ac:dyDescent="0.25">
      <c r="B26" s="45"/>
      <c r="C26" s="24"/>
      <c r="D26" s="24"/>
      <c r="E26" s="23"/>
      <c r="F26" s="24"/>
      <c r="G26" s="24"/>
      <c r="H26" s="24"/>
      <c r="I26" s="24"/>
      <c r="J26" s="24"/>
      <c r="K26" s="24"/>
      <c r="L26" s="25"/>
      <c r="M26" s="24"/>
    </row>
    <row r="27" spans="2:13" ht="27" customHeight="1" x14ac:dyDescent="0.25">
      <c r="B27" s="43"/>
      <c r="C27" s="20"/>
      <c r="D27" s="20"/>
      <c r="E27" s="20"/>
      <c r="F27" s="20" t="s">
        <v>21</v>
      </c>
      <c r="G27" s="24">
        <f>SUM(G26:G26)</f>
        <v>0</v>
      </c>
      <c r="H27" s="24">
        <f>SUM(H26:H26)</f>
        <v>0</v>
      </c>
      <c r="I27" s="24">
        <f>SUM(I26:I26)</f>
        <v>0</v>
      </c>
      <c r="J27" s="24">
        <f>SUM(J26:J26)</f>
        <v>0</v>
      </c>
      <c r="K27" s="25">
        <v>0</v>
      </c>
      <c r="L27" s="25">
        <f>SUM(L26:L26)</f>
        <v>0</v>
      </c>
      <c r="M27" s="25">
        <f>SUM(M26:M26)</f>
        <v>0</v>
      </c>
    </row>
    <row r="28" spans="2:13" ht="27" customHeight="1" x14ac:dyDescent="0.25">
      <c r="B28" s="43"/>
      <c r="C28" s="20"/>
      <c r="D28" s="20"/>
      <c r="E28" s="20"/>
      <c r="F28" s="20" t="s">
        <v>22</v>
      </c>
      <c r="G28" s="25">
        <v>0.45</v>
      </c>
      <c r="H28" s="25">
        <v>0.24</v>
      </c>
      <c r="I28" s="25">
        <v>0.2</v>
      </c>
      <c r="J28" s="25">
        <v>0.05</v>
      </c>
      <c r="K28" s="28"/>
      <c r="L28" s="28"/>
      <c r="M28" s="28"/>
    </row>
    <row r="29" spans="2:13" ht="27" customHeight="1" x14ac:dyDescent="0.25">
      <c r="B29" s="43"/>
      <c r="C29" s="20"/>
      <c r="D29" s="20"/>
      <c r="E29" s="20"/>
      <c r="F29" s="20" t="s">
        <v>23</v>
      </c>
      <c r="G29" s="25">
        <f>G27*G28</f>
        <v>0</v>
      </c>
      <c r="H29" s="25">
        <f>H27*H28</f>
        <v>0</v>
      </c>
      <c r="I29" s="25">
        <f>I27*I28</f>
        <v>0</v>
      </c>
      <c r="J29" s="25">
        <f>J27*J28</f>
        <v>0</v>
      </c>
      <c r="K29" s="28"/>
      <c r="L29" s="28"/>
      <c r="M29" s="28"/>
    </row>
  </sheetData>
  <mergeCells count="3">
    <mergeCell ref="B7:D7"/>
    <mergeCell ref="B14:D14"/>
    <mergeCell ref="B24:D24"/>
  </mergeCells>
  <dataValidations count="1">
    <dataValidation allowBlank="1" showInputMessage="1" showErrorMessage="1" sqref="K16"/>
  </dataValidations>
  <pageMargins left="0.70866141732283472" right="0.70866141732283472" top="0.74803149606299213" bottom="0.74803149606299213" header="0.31496062992125984" footer="0.31496062992125984"/>
  <pageSetup paperSize="9" scale="66" orientation="landscape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7:P34"/>
  <sheetViews>
    <sheetView showGridLines="0" topLeftCell="A7" zoomScale="75" zoomScaleNormal="75" workbookViewId="0">
      <selection activeCell="E18" sqref="E18"/>
    </sheetView>
  </sheetViews>
  <sheetFormatPr defaultRowHeight="15" x14ac:dyDescent="0.25"/>
  <cols>
    <col min="1" max="1" width="9.7109375" customWidth="1"/>
    <col min="2" max="2" width="15.85546875" customWidth="1"/>
    <col min="3" max="4" width="12.7109375" customWidth="1"/>
    <col min="5" max="5" width="25.7109375" customWidth="1"/>
    <col min="6" max="6" width="31" customWidth="1"/>
    <col min="7" max="7" width="9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16" ht="18" x14ac:dyDescent="0.25">
      <c r="B7" s="166" t="s">
        <v>0</v>
      </c>
      <c r="C7" s="166"/>
      <c r="D7" s="166"/>
    </row>
    <row r="8" spans="2:16" ht="16.5" x14ac:dyDescent="0.25">
      <c r="B8" s="1"/>
    </row>
    <row r="9" spans="2:16" s="6" customFormat="1" ht="15.75" x14ac:dyDescent="0.25">
      <c r="B9" s="2" t="s">
        <v>1</v>
      </c>
      <c r="C9" s="2"/>
      <c r="D9" s="3" t="s">
        <v>123</v>
      </c>
      <c r="E9" s="10"/>
      <c r="F9" s="5"/>
      <c r="G9" s="5"/>
      <c r="K9" s="5"/>
      <c r="L9" s="5"/>
      <c r="M9" s="5"/>
    </row>
    <row r="10" spans="2:16" s="6" customFormat="1" ht="15.75" x14ac:dyDescent="0.25">
      <c r="B10" s="2" t="s">
        <v>3</v>
      </c>
      <c r="C10" s="2"/>
      <c r="D10" s="7" t="s">
        <v>306</v>
      </c>
      <c r="E10" s="7"/>
      <c r="F10" s="8"/>
      <c r="G10" s="5"/>
      <c r="K10" s="5"/>
      <c r="L10" s="5"/>
      <c r="M10" s="5"/>
    </row>
    <row r="11" spans="2:16" s="6" customFormat="1" ht="15.75" x14ac:dyDescent="0.25">
      <c r="B11" s="2"/>
      <c r="C11" s="2"/>
      <c r="D11" s="9"/>
      <c r="E11" s="9"/>
      <c r="F11" s="10"/>
      <c r="G11" s="5"/>
      <c r="K11" s="5"/>
      <c r="L11" s="5"/>
      <c r="M11" s="5"/>
    </row>
    <row r="12" spans="2:16" s="6" customFormat="1" ht="15.75" x14ac:dyDescent="0.25">
      <c r="B12" s="11" t="s">
        <v>5</v>
      </c>
      <c r="C12" s="12"/>
      <c r="G12" s="5"/>
      <c r="K12" s="5"/>
      <c r="L12" s="5"/>
      <c r="M12" s="5"/>
    </row>
    <row r="13" spans="2:16" s="6" customFormat="1" ht="14.25" x14ac:dyDescent="0.2"/>
    <row r="14" spans="2:16" ht="47.25" x14ac:dyDescent="0.25">
      <c r="B14" s="168" t="s">
        <v>6</v>
      </c>
      <c r="C14" s="169"/>
      <c r="D14" s="170"/>
      <c r="E14" s="15" t="s">
        <v>7</v>
      </c>
      <c r="F14" s="15" t="s">
        <v>8</v>
      </c>
      <c r="G14" s="15" t="s">
        <v>9</v>
      </c>
      <c r="H14" s="15" t="s">
        <v>10</v>
      </c>
      <c r="I14" s="15" t="s">
        <v>11</v>
      </c>
      <c r="J14" s="15" t="s">
        <v>12</v>
      </c>
      <c r="K14" s="15" t="s">
        <v>13</v>
      </c>
      <c r="L14" s="15" t="s">
        <v>14</v>
      </c>
      <c r="M14" s="15" t="s">
        <v>15</v>
      </c>
      <c r="N14" s="16"/>
      <c r="P14" s="17">
        <v>39173</v>
      </c>
    </row>
    <row r="15" spans="2:16" ht="31.5" x14ac:dyDescent="0.25">
      <c r="B15" s="40" t="s">
        <v>16</v>
      </c>
      <c r="C15" s="41" t="s">
        <v>17</v>
      </c>
      <c r="D15" s="41" t="s">
        <v>18</v>
      </c>
      <c r="E15" s="20"/>
      <c r="F15" s="20"/>
      <c r="G15" s="20"/>
      <c r="H15" s="20"/>
      <c r="I15" s="20"/>
      <c r="J15" s="20"/>
      <c r="K15" s="20"/>
      <c r="L15" s="20"/>
      <c r="M15" s="20"/>
      <c r="P15" s="17">
        <v>39203</v>
      </c>
    </row>
    <row r="16" spans="2:16" ht="30.75" x14ac:dyDescent="0.25">
      <c r="B16" s="136">
        <v>42522</v>
      </c>
      <c r="C16" s="24"/>
      <c r="D16" s="24"/>
      <c r="E16" s="23" t="s">
        <v>31</v>
      </c>
      <c r="F16" s="23"/>
      <c r="G16" s="24"/>
      <c r="H16" s="24"/>
      <c r="I16" s="24"/>
      <c r="J16" s="24"/>
      <c r="K16" s="26"/>
      <c r="L16" s="82">
        <v>264.60000000000002</v>
      </c>
      <c r="M16" s="137"/>
      <c r="P16" s="17"/>
    </row>
    <row r="17" spans="2:16" ht="27" customHeight="1" x14ac:dyDescent="0.25">
      <c r="B17" s="136" t="s">
        <v>29</v>
      </c>
      <c r="C17" s="24"/>
      <c r="D17" s="24"/>
      <c r="E17" s="23" t="s">
        <v>20</v>
      </c>
      <c r="F17" s="23"/>
      <c r="G17" s="24"/>
      <c r="H17" s="24"/>
      <c r="I17" s="24"/>
      <c r="J17" s="24"/>
      <c r="K17" s="26"/>
      <c r="L17" s="82"/>
      <c r="M17" s="137">
        <v>51.09</v>
      </c>
      <c r="P17" s="17"/>
    </row>
    <row r="18" spans="2:16" ht="27" customHeight="1" x14ac:dyDescent="0.25">
      <c r="B18" s="136" t="s">
        <v>29</v>
      </c>
      <c r="C18" s="24"/>
      <c r="D18" s="24"/>
      <c r="E18" s="23" t="s">
        <v>28</v>
      </c>
      <c r="F18" s="23"/>
      <c r="G18" s="24"/>
      <c r="H18" s="24"/>
      <c r="I18" s="24"/>
      <c r="J18" s="24"/>
      <c r="K18" s="26"/>
      <c r="L18" s="82">
        <v>12.68</v>
      </c>
      <c r="M18" s="137"/>
      <c r="P18" s="17"/>
    </row>
    <row r="19" spans="2:16" ht="27" customHeight="1" x14ac:dyDescent="0.25">
      <c r="B19" s="43"/>
      <c r="C19" s="20"/>
      <c r="D19" s="20"/>
      <c r="E19" s="20"/>
      <c r="F19" s="20" t="s">
        <v>21</v>
      </c>
      <c r="G19" s="24">
        <v>0</v>
      </c>
      <c r="H19" s="24">
        <v>0</v>
      </c>
      <c r="I19" s="24">
        <v>0</v>
      </c>
      <c r="J19" s="24">
        <v>0</v>
      </c>
      <c r="K19" s="25">
        <v>0</v>
      </c>
      <c r="L19" s="25">
        <f>SUM(L16:L18)</f>
        <v>277.28000000000003</v>
      </c>
      <c r="M19" s="25">
        <f>SUM(M16:M17)</f>
        <v>51.09</v>
      </c>
    </row>
    <row r="20" spans="2:16" ht="27" customHeight="1" x14ac:dyDescent="0.25">
      <c r="B20" s="43"/>
      <c r="C20" s="20"/>
      <c r="D20" s="20"/>
      <c r="E20" s="20"/>
      <c r="F20" s="20" t="s">
        <v>22</v>
      </c>
      <c r="G20" s="25">
        <v>0.45</v>
      </c>
      <c r="H20" s="25">
        <v>0.24</v>
      </c>
      <c r="I20" s="25">
        <v>0.2</v>
      </c>
      <c r="J20" s="25">
        <v>0.05</v>
      </c>
      <c r="K20" s="28"/>
      <c r="L20" s="28"/>
      <c r="M20" s="28"/>
    </row>
    <row r="21" spans="2:16" ht="27" customHeight="1" x14ac:dyDescent="0.25">
      <c r="B21" s="43"/>
      <c r="C21" s="20"/>
      <c r="D21" s="20"/>
      <c r="E21" s="20"/>
      <c r="F21" s="20" t="s">
        <v>23</v>
      </c>
      <c r="G21" s="25">
        <f>G19*G20</f>
        <v>0</v>
      </c>
      <c r="H21" s="25">
        <f>H19*H20</f>
        <v>0</v>
      </c>
      <c r="I21" s="25">
        <f>I19*I20</f>
        <v>0</v>
      </c>
      <c r="J21" s="25">
        <f>J19*J20</f>
        <v>0</v>
      </c>
      <c r="K21" s="28"/>
      <c r="L21" s="28"/>
      <c r="M21" s="28"/>
    </row>
    <row r="22" spans="2:16" ht="15.75" x14ac:dyDescent="0.25"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</row>
    <row r="23" spans="2:16" ht="15.75" x14ac:dyDescent="0.25"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</row>
    <row r="24" spans="2:16" ht="15.75" x14ac:dyDescent="0.25">
      <c r="B24" s="44" t="s">
        <v>24</v>
      </c>
      <c r="C24" s="44"/>
      <c r="D24" s="12"/>
      <c r="E24" s="12"/>
      <c r="F24" s="12"/>
      <c r="G24" s="12"/>
      <c r="H24" s="12"/>
      <c r="I24" s="12"/>
      <c r="J24" s="12"/>
      <c r="K24" s="12"/>
      <c r="L24" s="12"/>
      <c r="M24" s="12"/>
    </row>
    <row r="25" spans="2:16" ht="15.75" x14ac:dyDescent="0.25"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</row>
    <row r="26" spans="2:16" ht="47.25" x14ac:dyDescent="0.25">
      <c r="B26" s="168" t="s">
        <v>6</v>
      </c>
      <c r="C26" s="169"/>
      <c r="D26" s="170"/>
      <c r="E26" s="15" t="s">
        <v>7</v>
      </c>
      <c r="F26" s="15" t="s">
        <v>8</v>
      </c>
      <c r="G26" s="15" t="s">
        <v>9</v>
      </c>
      <c r="H26" s="15" t="s">
        <v>10</v>
      </c>
      <c r="I26" s="15" t="s">
        <v>11</v>
      </c>
      <c r="J26" s="15" t="s">
        <v>12</v>
      </c>
      <c r="K26" s="15" t="s">
        <v>13</v>
      </c>
      <c r="L26" s="15" t="s">
        <v>14</v>
      </c>
      <c r="M26" s="15" t="s">
        <v>15</v>
      </c>
    </row>
    <row r="27" spans="2:16" ht="31.5" x14ac:dyDescent="0.25">
      <c r="B27" s="40" t="s">
        <v>16</v>
      </c>
      <c r="C27" s="41" t="s">
        <v>17</v>
      </c>
      <c r="D27" s="41" t="s">
        <v>18</v>
      </c>
      <c r="E27" s="20"/>
      <c r="F27" s="20"/>
      <c r="G27" s="20"/>
      <c r="H27" s="20"/>
      <c r="I27" s="20"/>
      <c r="J27" s="20"/>
      <c r="K27" s="20"/>
      <c r="L27" s="20"/>
      <c r="M27" s="20"/>
    </row>
    <row r="28" spans="2:16" ht="45.75" x14ac:dyDescent="0.25">
      <c r="B28" s="138" t="s">
        <v>124</v>
      </c>
      <c r="C28" s="24"/>
      <c r="D28" s="24"/>
      <c r="E28" s="23" t="s">
        <v>125</v>
      </c>
      <c r="F28" s="23" t="s">
        <v>126</v>
      </c>
      <c r="G28" s="24"/>
      <c r="H28" s="24"/>
      <c r="I28" s="24"/>
      <c r="J28" s="24"/>
      <c r="K28" s="137" t="s">
        <v>127</v>
      </c>
      <c r="L28" s="82" t="s">
        <v>128</v>
      </c>
      <c r="M28" s="26">
        <v>304.83999999999997</v>
      </c>
    </row>
    <row r="29" spans="2:16" ht="27" customHeight="1" x14ac:dyDescent="0.25">
      <c r="B29" s="43"/>
      <c r="C29" s="20"/>
      <c r="D29" s="20"/>
      <c r="E29" s="20"/>
      <c r="F29" s="20" t="s">
        <v>21</v>
      </c>
      <c r="G29" s="24">
        <f>SUM(G28:G28)</f>
        <v>0</v>
      </c>
      <c r="H29" s="24">
        <f>SUM(H28:H28)</f>
        <v>0</v>
      </c>
      <c r="I29" s="24">
        <f>SUM(I28:I28)</f>
        <v>0</v>
      </c>
      <c r="J29" s="24">
        <f>SUM(J28:J28)</f>
        <v>0</v>
      </c>
      <c r="K29" s="25">
        <v>165</v>
      </c>
      <c r="L29" s="25">
        <v>88.42</v>
      </c>
      <c r="M29" s="25">
        <f>SUM(M28)</f>
        <v>304.83999999999997</v>
      </c>
    </row>
    <row r="30" spans="2:16" ht="27" customHeight="1" x14ac:dyDescent="0.25">
      <c r="B30" s="43"/>
      <c r="C30" s="20"/>
      <c r="D30" s="20"/>
      <c r="E30" s="20"/>
      <c r="F30" s="20" t="s">
        <v>22</v>
      </c>
      <c r="G30" s="25">
        <v>0.45</v>
      </c>
      <c r="H30" s="25">
        <v>0.24</v>
      </c>
      <c r="I30" s="25">
        <v>0.2</v>
      </c>
      <c r="J30" s="25">
        <v>0.05</v>
      </c>
      <c r="K30" s="88"/>
      <c r="L30" s="28"/>
      <c r="M30" s="28"/>
    </row>
    <row r="31" spans="2:16" ht="27" customHeight="1" x14ac:dyDescent="0.25">
      <c r="B31" s="43"/>
      <c r="C31" s="20"/>
      <c r="D31" s="20"/>
      <c r="E31" s="20"/>
      <c r="F31" s="20" t="s">
        <v>23</v>
      </c>
      <c r="G31" s="25">
        <f>G29*G30</f>
        <v>0</v>
      </c>
      <c r="H31" s="25">
        <f>H29*H30</f>
        <v>0</v>
      </c>
      <c r="I31" s="25">
        <f>I29*I30</f>
        <v>0</v>
      </c>
      <c r="J31" s="25">
        <f>J29*J30</f>
        <v>0</v>
      </c>
      <c r="K31" s="28"/>
      <c r="L31" s="28"/>
      <c r="M31" s="28"/>
    </row>
    <row r="34" spans="7:7" x14ac:dyDescent="0.25">
      <c r="G34" t="s">
        <v>60</v>
      </c>
    </row>
  </sheetData>
  <mergeCells count="3">
    <mergeCell ref="B7:D7"/>
    <mergeCell ref="B14:D14"/>
    <mergeCell ref="B26:D26"/>
  </mergeCells>
  <pageMargins left="0.70866141732283472" right="0.70866141732283472" top="0.74803149606299213" bottom="0.74803149606299213" header="0.31496062992125984" footer="0.31496062992125984"/>
  <pageSetup paperSize="9" scale="66" orientation="landscape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P30"/>
  <sheetViews>
    <sheetView showGridLines="0" topLeftCell="A4" zoomScale="75" zoomScaleNormal="75" workbookViewId="0">
      <selection activeCell="J11" sqref="J11"/>
    </sheetView>
  </sheetViews>
  <sheetFormatPr defaultRowHeight="15" x14ac:dyDescent="0.25"/>
  <cols>
    <col min="1" max="1" width="9.7109375" customWidth="1"/>
    <col min="2" max="2" width="15.85546875" customWidth="1"/>
    <col min="3" max="4" width="12.7109375" customWidth="1"/>
    <col min="5" max="5" width="25.7109375" customWidth="1"/>
    <col min="6" max="6" width="31" customWidth="1"/>
    <col min="7" max="7" width="9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16" ht="18" x14ac:dyDescent="0.25">
      <c r="B7" s="166" t="s">
        <v>0</v>
      </c>
      <c r="C7" s="166"/>
      <c r="D7" s="166"/>
    </row>
    <row r="8" spans="2:16" ht="16.5" x14ac:dyDescent="0.25">
      <c r="B8" s="1"/>
    </row>
    <row r="9" spans="2:16" s="36" customFormat="1" ht="15.75" x14ac:dyDescent="0.25">
      <c r="B9" s="32" t="s">
        <v>1</v>
      </c>
      <c r="C9" s="32"/>
      <c r="D9" s="33" t="s">
        <v>262</v>
      </c>
      <c r="E9" s="34"/>
      <c r="F9" s="35"/>
      <c r="G9" s="35"/>
      <c r="K9" s="35"/>
      <c r="L9" s="35"/>
      <c r="M9" s="35"/>
    </row>
    <row r="10" spans="2:16" s="36" customFormat="1" ht="15.75" x14ac:dyDescent="0.25">
      <c r="B10" s="32" t="s">
        <v>3</v>
      </c>
      <c r="C10" s="32"/>
      <c r="D10" s="46" t="s">
        <v>4</v>
      </c>
      <c r="E10" s="47"/>
      <c r="F10" s="38"/>
      <c r="G10" s="35"/>
      <c r="K10" s="35"/>
      <c r="L10" s="35"/>
      <c r="M10" s="35"/>
    </row>
    <row r="11" spans="2:16" s="36" customFormat="1" ht="15.75" x14ac:dyDescent="0.25">
      <c r="B11" s="32"/>
      <c r="C11" s="32"/>
      <c r="D11" s="37"/>
      <c r="E11" s="38"/>
      <c r="F11" s="38"/>
      <c r="G11" s="35"/>
      <c r="K11" s="35"/>
      <c r="L11" s="35"/>
      <c r="M11" s="35"/>
    </row>
    <row r="12" spans="2:16" s="36" customFormat="1" ht="15.75" x14ac:dyDescent="0.25">
      <c r="B12" s="11" t="s">
        <v>5</v>
      </c>
      <c r="C12" s="12"/>
      <c r="G12" s="35"/>
      <c r="K12" s="35"/>
      <c r="L12" s="35"/>
      <c r="M12" s="35"/>
    </row>
    <row r="13" spans="2:16" s="36" customFormat="1" ht="14.25" x14ac:dyDescent="0.2"/>
    <row r="14" spans="2:16" ht="47.25" x14ac:dyDescent="0.25">
      <c r="B14" s="168" t="s">
        <v>6</v>
      </c>
      <c r="C14" s="169"/>
      <c r="D14" s="170"/>
      <c r="E14" s="15" t="s">
        <v>7</v>
      </c>
      <c r="F14" s="15" t="s">
        <v>8</v>
      </c>
      <c r="G14" s="15" t="s">
        <v>9</v>
      </c>
      <c r="H14" s="15" t="s">
        <v>10</v>
      </c>
      <c r="I14" s="15" t="s">
        <v>11</v>
      </c>
      <c r="J14" s="15" t="s">
        <v>12</v>
      </c>
      <c r="K14" s="15" t="s">
        <v>13</v>
      </c>
      <c r="L14" s="15" t="s">
        <v>14</v>
      </c>
      <c r="M14" s="15" t="s">
        <v>15</v>
      </c>
      <c r="N14" s="16"/>
      <c r="P14" s="17">
        <v>39173</v>
      </c>
    </row>
    <row r="15" spans="2:16" ht="31.5" x14ac:dyDescent="0.25">
      <c r="B15" s="40" t="s">
        <v>16</v>
      </c>
      <c r="C15" s="41" t="s">
        <v>17</v>
      </c>
      <c r="D15" s="41" t="s">
        <v>18</v>
      </c>
      <c r="E15" s="20"/>
      <c r="F15" s="20"/>
      <c r="G15" s="20"/>
      <c r="H15" s="20"/>
      <c r="I15" s="20"/>
      <c r="J15" s="20"/>
      <c r="K15" s="20"/>
      <c r="L15" s="20"/>
      <c r="M15" s="20"/>
      <c r="P15" s="17">
        <v>39203</v>
      </c>
    </row>
    <row r="16" spans="2:16" ht="30.75" x14ac:dyDescent="0.25">
      <c r="B16" s="100" t="s">
        <v>263</v>
      </c>
      <c r="C16" s="24"/>
      <c r="D16" s="24"/>
      <c r="E16" s="69" t="s">
        <v>264</v>
      </c>
      <c r="F16" s="23"/>
      <c r="G16" s="24"/>
      <c r="H16" s="24"/>
      <c r="I16" s="24"/>
      <c r="J16" s="24"/>
      <c r="K16" s="143"/>
      <c r="L16" s="82">
        <v>630</v>
      </c>
      <c r="M16" s="26"/>
      <c r="P16" s="17"/>
    </row>
    <row r="17" spans="2:16" ht="27" customHeight="1" x14ac:dyDescent="0.25">
      <c r="B17" s="100" t="s">
        <v>29</v>
      </c>
      <c r="C17" s="24"/>
      <c r="D17" s="24"/>
      <c r="E17" s="69" t="s">
        <v>20</v>
      </c>
      <c r="F17" s="23"/>
      <c r="G17" s="24"/>
      <c r="H17" s="24"/>
      <c r="I17" s="24"/>
      <c r="J17" s="24"/>
      <c r="K17" s="143"/>
      <c r="L17" s="82"/>
      <c r="M17" s="26">
        <v>96.08</v>
      </c>
      <c r="P17" s="17"/>
    </row>
    <row r="18" spans="2:16" ht="27" customHeight="1" x14ac:dyDescent="0.25">
      <c r="B18" s="43"/>
      <c r="C18" s="20"/>
      <c r="D18" s="20"/>
      <c r="E18" s="20"/>
      <c r="F18" s="20" t="s">
        <v>21</v>
      </c>
      <c r="G18" s="24">
        <v>0</v>
      </c>
      <c r="H18" s="24">
        <v>0</v>
      </c>
      <c r="I18" s="24">
        <v>0</v>
      </c>
      <c r="J18" s="24">
        <v>0</v>
      </c>
      <c r="K18" s="25">
        <v>0</v>
      </c>
      <c r="L18" s="25">
        <f>SUM(L16:L16)</f>
        <v>630</v>
      </c>
      <c r="M18" s="25">
        <f>SUM(M16:M17)</f>
        <v>96.08</v>
      </c>
    </row>
    <row r="19" spans="2:16" ht="27" customHeight="1" x14ac:dyDescent="0.25">
      <c r="B19" s="43"/>
      <c r="C19" s="20"/>
      <c r="D19" s="20"/>
      <c r="E19" s="20"/>
      <c r="F19" s="20" t="s">
        <v>22</v>
      </c>
      <c r="G19" s="25">
        <v>0.45</v>
      </c>
      <c r="H19" s="25">
        <v>0.24</v>
      </c>
      <c r="I19" s="25">
        <v>0.2</v>
      </c>
      <c r="J19" s="25">
        <v>0.05</v>
      </c>
      <c r="K19" s="28"/>
      <c r="L19" s="70"/>
      <c r="M19" s="28"/>
    </row>
    <row r="20" spans="2:16" ht="27" customHeight="1" x14ac:dyDescent="0.25">
      <c r="B20" s="43"/>
      <c r="C20" s="20"/>
      <c r="D20" s="20"/>
      <c r="E20" s="20"/>
      <c r="F20" s="20" t="s">
        <v>23</v>
      </c>
      <c r="G20" s="25">
        <f>G18*G19</f>
        <v>0</v>
      </c>
      <c r="H20" s="25">
        <f>H18*H19</f>
        <v>0</v>
      </c>
      <c r="I20" s="25">
        <f>I18*I19</f>
        <v>0</v>
      </c>
      <c r="J20" s="25">
        <f>J18*J19</f>
        <v>0</v>
      </c>
      <c r="K20" s="28"/>
      <c r="L20" s="28"/>
      <c r="M20" s="28"/>
    </row>
    <row r="21" spans="2:16" ht="15.75" x14ac:dyDescent="0.25"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</row>
    <row r="22" spans="2:16" ht="15.75" x14ac:dyDescent="0.25"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</row>
    <row r="23" spans="2:16" ht="15.75" x14ac:dyDescent="0.25">
      <c r="B23" s="44" t="s">
        <v>24</v>
      </c>
      <c r="C23" s="44"/>
      <c r="D23" s="12"/>
      <c r="E23" s="12"/>
      <c r="F23" s="12"/>
      <c r="G23" s="12"/>
      <c r="H23" s="12"/>
      <c r="I23" s="12"/>
      <c r="J23" s="12"/>
      <c r="K23" s="12"/>
      <c r="L23" s="12"/>
      <c r="M23" s="12"/>
    </row>
    <row r="24" spans="2:16" ht="15.75" x14ac:dyDescent="0.25"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</row>
    <row r="25" spans="2:16" ht="47.25" x14ac:dyDescent="0.25">
      <c r="B25" s="168" t="s">
        <v>6</v>
      </c>
      <c r="C25" s="169"/>
      <c r="D25" s="170"/>
      <c r="E25" s="15" t="s">
        <v>7</v>
      </c>
      <c r="F25" s="15" t="s">
        <v>8</v>
      </c>
      <c r="G25" s="15" t="s">
        <v>9</v>
      </c>
      <c r="H25" s="15" t="s">
        <v>10</v>
      </c>
      <c r="I25" s="15" t="s">
        <v>11</v>
      </c>
      <c r="J25" s="15" t="s">
        <v>12</v>
      </c>
      <c r="K25" s="15" t="s">
        <v>13</v>
      </c>
      <c r="L25" s="15" t="s">
        <v>14</v>
      </c>
      <c r="M25" s="15" t="s">
        <v>15</v>
      </c>
    </row>
    <row r="26" spans="2:16" ht="31.5" x14ac:dyDescent="0.25">
      <c r="B26" s="40" t="s">
        <v>16</v>
      </c>
      <c r="C26" s="41" t="s">
        <v>17</v>
      </c>
      <c r="D26" s="41" t="s">
        <v>18</v>
      </c>
      <c r="E26" s="20"/>
      <c r="F26" s="20"/>
      <c r="G26" s="20"/>
      <c r="H26" s="20"/>
      <c r="I26" s="20"/>
      <c r="J26" s="20"/>
      <c r="K26" s="20"/>
      <c r="L26" s="20"/>
      <c r="M26" s="20"/>
    </row>
    <row r="27" spans="2:16" ht="27" customHeight="1" x14ac:dyDescent="0.25">
      <c r="B27" s="84"/>
      <c r="C27" s="24"/>
      <c r="D27" s="24"/>
      <c r="E27" s="23"/>
      <c r="F27" s="23"/>
      <c r="G27" s="24"/>
      <c r="H27" s="24"/>
      <c r="I27" s="24"/>
      <c r="J27" s="24"/>
      <c r="K27" s="143"/>
      <c r="L27" s="82"/>
      <c r="M27" s="24"/>
    </row>
    <row r="28" spans="2:16" ht="27" customHeight="1" x14ac:dyDescent="0.25">
      <c r="B28" s="43"/>
      <c r="C28" s="20"/>
      <c r="D28" s="20"/>
      <c r="E28" s="20"/>
      <c r="F28" s="20" t="s">
        <v>21</v>
      </c>
      <c r="G28" s="24">
        <f>SUM(G27:G27)</f>
        <v>0</v>
      </c>
      <c r="H28" s="24">
        <f>SUM(H27:H27)</f>
        <v>0</v>
      </c>
      <c r="I28" s="24">
        <f>SUM(I27:I27)</f>
        <v>0</v>
      </c>
      <c r="J28" s="24">
        <f>SUM(J27:J27)</f>
        <v>0</v>
      </c>
      <c r="K28" s="25">
        <v>0</v>
      </c>
      <c r="L28" s="25">
        <v>0</v>
      </c>
      <c r="M28" s="25">
        <f>SUM(M27:M27)</f>
        <v>0</v>
      </c>
    </row>
    <row r="29" spans="2:16" ht="27" customHeight="1" x14ac:dyDescent="0.25">
      <c r="B29" s="43"/>
      <c r="C29" s="20"/>
      <c r="D29" s="20"/>
      <c r="E29" s="20"/>
      <c r="F29" s="20" t="s">
        <v>22</v>
      </c>
      <c r="G29" s="25">
        <v>0.45</v>
      </c>
      <c r="H29" s="25">
        <v>0.24</v>
      </c>
      <c r="I29" s="25">
        <v>0.2</v>
      </c>
      <c r="J29" s="25">
        <v>0.05</v>
      </c>
      <c r="K29" s="28"/>
      <c r="L29" s="28"/>
      <c r="M29" s="28"/>
    </row>
    <row r="30" spans="2:16" ht="27" customHeight="1" x14ac:dyDescent="0.25">
      <c r="B30" s="43"/>
      <c r="C30" s="20"/>
      <c r="D30" s="20"/>
      <c r="E30" s="20"/>
      <c r="F30" s="20" t="s">
        <v>23</v>
      </c>
      <c r="G30" s="25">
        <f>G28*G29</f>
        <v>0</v>
      </c>
      <c r="H30" s="25">
        <f>H28*H29</f>
        <v>0</v>
      </c>
      <c r="I30" s="25">
        <f>I28*I29</f>
        <v>0</v>
      </c>
      <c r="J30" s="25">
        <f>J28*J29</f>
        <v>0</v>
      </c>
      <c r="K30" s="28"/>
      <c r="L30" s="28"/>
      <c r="M30" s="28"/>
    </row>
  </sheetData>
  <mergeCells count="3">
    <mergeCell ref="B7:D7"/>
    <mergeCell ref="B14:D14"/>
    <mergeCell ref="B25:D25"/>
  </mergeCells>
  <pageMargins left="0.7" right="0.7" top="0.75" bottom="0.75" header="0.3" footer="0.3"/>
  <pageSetup paperSize="9" scale="66" orientation="landscape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7:P29"/>
  <sheetViews>
    <sheetView showGridLines="0" zoomScale="75" zoomScaleNormal="75" workbookViewId="0">
      <selection activeCell="J32" sqref="J32"/>
    </sheetView>
  </sheetViews>
  <sheetFormatPr defaultRowHeight="15" x14ac:dyDescent="0.25"/>
  <cols>
    <col min="1" max="1" width="9.7109375" customWidth="1"/>
    <col min="2" max="2" width="15.85546875" customWidth="1"/>
    <col min="3" max="4" width="12.7109375" customWidth="1"/>
    <col min="5" max="5" width="25.7109375" customWidth="1"/>
    <col min="6" max="6" width="31" customWidth="1"/>
    <col min="7" max="7" width="9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16" ht="18" x14ac:dyDescent="0.25">
      <c r="B7" s="166" t="s">
        <v>0</v>
      </c>
      <c r="C7" s="166"/>
      <c r="D7" s="166"/>
    </row>
    <row r="8" spans="2:16" ht="16.5" x14ac:dyDescent="0.25">
      <c r="B8" s="1"/>
    </row>
    <row r="9" spans="2:16" s="36" customFormat="1" ht="15.75" x14ac:dyDescent="0.25">
      <c r="B9" s="32" t="s">
        <v>1</v>
      </c>
      <c r="C9" s="32"/>
      <c r="D9" s="33" t="s">
        <v>36</v>
      </c>
      <c r="E9" s="34"/>
      <c r="F9" s="38"/>
      <c r="G9" s="35"/>
      <c r="K9" s="35"/>
      <c r="L9" s="35"/>
      <c r="M9" s="35"/>
    </row>
    <row r="10" spans="2:16" s="36" customFormat="1" ht="15.75" x14ac:dyDescent="0.25">
      <c r="B10" s="32" t="s">
        <v>3</v>
      </c>
      <c r="C10" s="32"/>
      <c r="D10" s="33" t="s">
        <v>37</v>
      </c>
      <c r="E10" s="47"/>
      <c r="F10" s="71"/>
      <c r="G10" s="35"/>
      <c r="K10" s="35"/>
      <c r="L10" s="35"/>
      <c r="M10" s="35"/>
    </row>
    <row r="11" spans="2:16" s="36" customFormat="1" ht="15.75" x14ac:dyDescent="0.25">
      <c r="B11" s="32"/>
      <c r="C11" s="32"/>
      <c r="E11" s="38"/>
      <c r="F11" s="38"/>
      <c r="G11" s="35"/>
      <c r="K11" s="35"/>
      <c r="L11" s="35"/>
      <c r="M11" s="35"/>
    </row>
    <row r="12" spans="2:16" s="36" customFormat="1" ht="15.75" x14ac:dyDescent="0.25">
      <c r="B12" s="11" t="s">
        <v>5</v>
      </c>
      <c r="C12" s="12"/>
      <c r="E12" s="38"/>
      <c r="F12" s="38"/>
      <c r="G12" s="35"/>
      <c r="K12" s="35"/>
      <c r="L12" s="35"/>
      <c r="M12" s="35"/>
    </row>
    <row r="13" spans="2:16" s="36" customFormat="1" ht="14.25" x14ac:dyDescent="0.2"/>
    <row r="14" spans="2:16" ht="47.25" x14ac:dyDescent="0.25">
      <c r="B14" s="168" t="s">
        <v>6</v>
      </c>
      <c r="C14" s="169"/>
      <c r="D14" s="170"/>
      <c r="E14" s="15" t="s">
        <v>7</v>
      </c>
      <c r="F14" s="15" t="s">
        <v>8</v>
      </c>
      <c r="G14" s="15" t="s">
        <v>9</v>
      </c>
      <c r="H14" s="15" t="s">
        <v>10</v>
      </c>
      <c r="I14" s="15" t="s">
        <v>11</v>
      </c>
      <c r="J14" s="15" t="s">
        <v>12</v>
      </c>
      <c r="K14" s="15" t="s">
        <v>13</v>
      </c>
      <c r="L14" s="15" t="s">
        <v>14</v>
      </c>
      <c r="M14" s="15" t="s">
        <v>15</v>
      </c>
      <c r="N14" s="16"/>
      <c r="P14" s="17">
        <v>39173</v>
      </c>
    </row>
    <row r="15" spans="2:16" ht="31.5" x14ac:dyDescent="0.25">
      <c r="B15" s="40" t="s">
        <v>16</v>
      </c>
      <c r="C15" s="41" t="s">
        <v>17</v>
      </c>
      <c r="D15" s="41" t="s">
        <v>18</v>
      </c>
      <c r="E15" s="20"/>
      <c r="F15" s="20"/>
      <c r="G15" s="20"/>
      <c r="H15" s="20"/>
      <c r="I15" s="20"/>
      <c r="J15" s="20"/>
      <c r="K15" s="20"/>
      <c r="L15" s="20"/>
      <c r="M15" s="20"/>
      <c r="P15" s="17">
        <v>39203</v>
      </c>
    </row>
    <row r="16" spans="2:16" ht="27" customHeight="1" x14ac:dyDescent="0.25">
      <c r="B16" s="67" t="s">
        <v>29</v>
      </c>
      <c r="C16" s="72"/>
      <c r="D16" s="72"/>
      <c r="E16" s="69" t="s">
        <v>20</v>
      </c>
      <c r="F16" s="65"/>
      <c r="G16" s="65"/>
      <c r="H16" s="65"/>
      <c r="I16" s="65"/>
      <c r="J16" s="65"/>
      <c r="K16" s="66"/>
      <c r="L16" s="66"/>
      <c r="M16" s="66">
        <v>238.08</v>
      </c>
      <c r="P16" s="17">
        <v>39295</v>
      </c>
    </row>
    <row r="17" spans="2:13" ht="27" customHeight="1" x14ac:dyDescent="0.25">
      <c r="B17" s="43"/>
      <c r="C17" s="20"/>
      <c r="D17" s="20"/>
      <c r="E17" s="20"/>
      <c r="F17" s="20" t="s">
        <v>21</v>
      </c>
      <c r="G17" s="24">
        <f t="shared" ref="G17:M17" si="0">SUM(G16:G16)</f>
        <v>0</v>
      </c>
      <c r="H17" s="24">
        <f t="shared" si="0"/>
        <v>0</v>
      </c>
      <c r="I17" s="24">
        <f t="shared" si="0"/>
        <v>0</v>
      </c>
      <c r="J17" s="24">
        <f t="shared" si="0"/>
        <v>0</v>
      </c>
      <c r="K17" s="25">
        <f t="shared" si="0"/>
        <v>0</v>
      </c>
      <c r="L17" s="25">
        <f t="shared" si="0"/>
        <v>0</v>
      </c>
      <c r="M17" s="25">
        <f t="shared" si="0"/>
        <v>238.08</v>
      </c>
    </row>
    <row r="18" spans="2:13" ht="27" customHeight="1" x14ac:dyDescent="0.25">
      <c r="B18" s="43"/>
      <c r="C18" s="20"/>
      <c r="D18" s="20"/>
      <c r="E18" s="20"/>
      <c r="F18" s="20" t="s">
        <v>22</v>
      </c>
      <c r="G18" s="25">
        <v>0.45</v>
      </c>
      <c r="H18" s="25">
        <v>0.24</v>
      </c>
      <c r="I18" s="25">
        <v>0.2</v>
      </c>
      <c r="J18" s="25">
        <v>0.05</v>
      </c>
      <c r="K18" s="28"/>
      <c r="L18" s="28"/>
      <c r="M18" s="28"/>
    </row>
    <row r="19" spans="2:13" ht="27" customHeight="1" x14ac:dyDescent="0.25">
      <c r="B19" s="43"/>
      <c r="C19" s="20"/>
      <c r="D19" s="20"/>
      <c r="E19" s="20"/>
      <c r="F19" s="20" t="s">
        <v>23</v>
      </c>
      <c r="G19" s="25">
        <f>G17*G18</f>
        <v>0</v>
      </c>
      <c r="H19" s="25">
        <f>H17*H18</f>
        <v>0</v>
      </c>
      <c r="I19" s="25">
        <f>I17*I18</f>
        <v>0</v>
      </c>
      <c r="J19" s="25">
        <f>J17*J18</f>
        <v>0</v>
      </c>
      <c r="K19" s="28"/>
      <c r="L19" s="28"/>
      <c r="M19" s="28"/>
    </row>
    <row r="20" spans="2:13" ht="15.75" x14ac:dyDescent="0.25"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</row>
    <row r="21" spans="2:13" ht="15.75" x14ac:dyDescent="0.25"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</row>
    <row r="22" spans="2:13" ht="15.75" x14ac:dyDescent="0.25">
      <c r="B22" s="44" t="s">
        <v>24</v>
      </c>
      <c r="C22" s="44"/>
      <c r="D22" s="12"/>
      <c r="E22" s="12"/>
      <c r="F22" s="12"/>
      <c r="G22" s="12"/>
      <c r="H22" s="12"/>
      <c r="I22" s="12"/>
      <c r="J22" s="12"/>
      <c r="K22" s="12"/>
      <c r="L22" s="12"/>
      <c r="M22" s="12"/>
    </row>
    <row r="23" spans="2:13" ht="15.75" x14ac:dyDescent="0.25"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</row>
    <row r="24" spans="2:13" ht="47.25" x14ac:dyDescent="0.25">
      <c r="B24" s="168" t="s">
        <v>6</v>
      </c>
      <c r="C24" s="169"/>
      <c r="D24" s="170"/>
      <c r="E24" s="15" t="s">
        <v>7</v>
      </c>
      <c r="F24" s="15" t="s">
        <v>8</v>
      </c>
      <c r="G24" s="15" t="s">
        <v>9</v>
      </c>
      <c r="H24" s="15" t="s">
        <v>10</v>
      </c>
      <c r="I24" s="15" t="s">
        <v>11</v>
      </c>
      <c r="J24" s="15" t="s">
        <v>12</v>
      </c>
      <c r="K24" s="15" t="s">
        <v>13</v>
      </c>
      <c r="L24" s="15" t="s">
        <v>14</v>
      </c>
      <c r="M24" s="15" t="s">
        <v>15</v>
      </c>
    </row>
    <row r="25" spans="2:13" ht="31.5" x14ac:dyDescent="0.25">
      <c r="B25" s="40" t="s">
        <v>16</v>
      </c>
      <c r="C25" s="41" t="s">
        <v>17</v>
      </c>
      <c r="D25" s="41" t="s">
        <v>18</v>
      </c>
      <c r="E25" s="20"/>
      <c r="F25" s="20"/>
      <c r="G25" s="20"/>
      <c r="H25" s="20"/>
      <c r="I25" s="20"/>
      <c r="J25" s="20"/>
      <c r="K25" s="20"/>
      <c r="L25" s="20"/>
      <c r="M25" s="20"/>
    </row>
    <row r="26" spans="2:13" ht="27" customHeight="1" x14ac:dyDescent="0.25">
      <c r="B26" s="45"/>
      <c r="C26" s="24"/>
      <c r="D26" s="24"/>
      <c r="E26" s="23"/>
      <c r="F26" s="24"/>
      <c r="G26" s="24"/>
      <c r="H26" s="24"/>
      <c r="I26" s="24"/>
      <c r="J26" s="24"/>
      <c r="K26" s="24"/>
      <c r="L26" s="25"/>
      <c r="M26" s="24"/>
    </row>
    <row r="27" spans="2:13" ht="27" customHeight="1" x14ac:dyDescent="0.25">
      <c r="B27" s="43"/>
      <c r="C27" s="20"/>
      <c r="D27" s="20"/>
      <c r="E27" s="20"/>
      <c r="F27" s="20" t="s">
        <v>21</v>
      </c>
      <c r="G27" s="24">
        <f>SUM(G26:G26)</f>
        <v>0</v>
      </c>
      <c r="H27" s="24">
        <f>SUM(H26:H26)</f>
        <v>0</v>
      </c>
      <c r="I27" s="24">
        <f>SUM(I26:I26)</f>
        <v>0</v>
      </c>
      <c r="J27" s="24">
        <f>SUM(J26:J26)</f>
        <v>0</v>
      </c>
      <c r="K27" s="25">
        <v>0</v>
      </c>
      <c r="L27" s="25">
        <f>SUM(L26:L26)</f>
        <v>0</v>
      </c>
      <c r="M27" s="25">
        <f>SUM(M26:M26)</f>
        <v>0</v>
      </c>
    </row>
    <row r="28" spans="2:13" ht="27" customHeight="1" x14ac:dyDescent="0.25">
      <c r="B28" s="43"/>
      <c r="C28" s="20"/>
      <c r="D28" s="20"/>
      <c r="E28" s="20"/>
      <c r="F28" s="20" t="s">
        <v>22</v>
      </c>
      <c r="G28" s="25">
        <v>0.45</v>
      </c>
      <c r="H28" s="25">
        <v>0.24</v>
      </c>
      <c r="I28" s="25">
        <v>0.2</v>
      </c>
      <c r="J28" s="25">
        <v>0.05</v>
      </c>
      <c r="K28" s="28"/>
      <c r="L28" s="28"/>
      <c r="M28" s="28"/>
    </row>
    <row r="29" spans="2:13" ht="27" customHeight="1" x14ac:dyDescent="0.25">
      <c r="B29" s="43"/>
      <c r="C29" s="20"/>
      <c r="D29" s="20"/>
      <c r="E29" s="20"/>
      <c r="F29" s="20" t="s">
        <v>23</v>
      </c>
      <c r="G29" s="25">
        <f>G27*G28</f>
        <v>0</v>
      </c>
      <c r="H29" s="25">
        <f>H27*H28</f>
        <v>0</v>
      </c>
      <c r="I29" s="25">
        <f>I27*I28</f>
        <v>0</v>
      </c>
      <c r="J29" s="25">
        <f>J27*J28</f>
        <v>0</v>
      </c>
      <c r="K29" s="28"/>
      <c r="L29" s="28"/>
      <c r="M29" s="28"/>
    </row>
  </sheetData>
  <mergeCells count="3">
    <mergeCell ref="B7:D7"/>
    <mergeCell ref="B14:D14"/>
    <mergeCell ref="B24:D24"/>
  </mergeCells>
  <dataValidations count="1">
    <dataValidation allowBlank="1" showInputMessage="1" showErrorMessage="1" sqref="K16"/>
  </dataValidations>
  <pageMargins left="0.70866141732283472" right="0.70866141732283472" top="0.74803149606299213" bottom="0.74803149606299213" header="0.31496062992125984" footer="0.31496062992125984"/>
  <pageSetup paperSize="9" scale="66" orientation="landscape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7:P29"/>
  <sheetViews>
    <sheetView showGridLines="0" zoomScale="75" zoomScaleNormal="75" workbookViewId="0">
      <selection activeCell="K8" sqref="K8"/>
    </sheetView>
  </sheetViews>
  <sheetFormatPr defaultRowHeight="15" x14ac:dyDescent="0.25"/>
  <cols>
    <col min="1" max="1" width="9.7109375" customWidth="1"/>
    <col min="2" max="2" width="17.42578125" customWidth="1"/>
    <col min="3" max="4" width="12.7109375" customWidth="1"/>
    <col min="5" max="5" width="25.7109375" customWidth="1"/>
    <col min="6" max="6" width="31" customWidth="1"/>
    <col min="7" max="7" width="12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16" ht="18" x14ac:dyDescent="0.25">
      <c r="B7" s="166" t="s">
        <v>0</v>
      </c>
      <c r="C7" s="166"/>
      <c r="D7" s="166"/>
    </row>
    <row r="8" spans="2:16" ht="16.5" x14ac:dyDescent="0.25">
      <c r="B8" s="1"/>
    </row>
    <row r="9" spans="2:16" s="6" customFormat="1" ht="15.75" x14ac:dyDescent="0.25">
      <c r="B9" s="2" t="s">
        <v>1</v>
      </c>
      <c r="C9" s="2"/>
      <c r="D9" s="3" t="s">
        <v>129</v>
      </c>
      <c r="E9" s="4"/>
      <c r="F9" s="5"/>
      <c r="G9" s="5"/>
      <c r="K9" s="5"/>
      <c r="L9" s="5"/>
      <c r="M9" s="5"/>
    </row>
    <row r="10" spans="2:16" s="6" customFormat="1" ht="15.75" x14ac:dyDescent="0.25">
      <c r="B10" s="2" t="s">
        <v>3</v>
      </c>
      <c r="C10" s="2"/>
      <c r="D10" s="7" t="s">
        <v>4</v>
      </c>
      <c r="E10" s="8"/>
      <c r="F10" s="5"/>
      <c r="G10" s="5"/>
      <c r="K10" s="5"/>
      <c r="L10" s="5"/>
      <c r="M10" s="5"/>
    </row>
    <row r="11" spans="2:16" s="6" customFormat="1" ht="15.75" x14ac:dyDescent="0.25">
      <c r="B11" s="2"/>
      <c r="C11" s="2"/>
      <c r="D11" s="9"/>
      <c r="E11" s="10"/>
      <c r="F11" s="5"/>
      <c r="G11" s="5"/>
      <c r="K11" s="5"/>
      <c r="L11" s="5"/>
      <c r="M11" s="5"/>
    </row>
    <row r="12" spans="2:16" s="6" customFormat="1" ht="15.75" x14ac:dyDescent="0.25">
      <c r="B12" s="11" t="s">
        <v>5</v>
      </c>
      <c r="C12" s="12"/>
      <c r="D12" s="9"/>
      <c r="E12" s="10"/>
      <c r="F12" s="5"/>
      <c r="G12" s="5"/>
      <c r="K12" s="5"/>
      <c r="L12" s="5"/>
      <c r="M12" s="5"/>
    </row>
    <row r="13" spans="2:16" s="6" customFormat="1" ht="14.25" x14ac:dyDescent="0.2"/>
    <row r="14" spans="2:16" ht="47.25" x14ac:dyDescent="0.25">
      <c r="B14" s="168" t="s">
        <v>6</v>
      </c>
      <c r="C14" s="169"/>
      <c r="D14" s="170"/>
      <c r="E14" s="15" t="s">
        <v>7</v>
      </c>
      <c r="F14" s="15" t="s">
        <v>8</v>
      </c>
      <c r="G14" s="15" t="s">
        <v>9</v>
      </c>
      <c r="H14" s="15" t="s">
        <v>10</v>
      </c>
      <c r="I14" s="15" t="s">
        <v>11</v>
      </c>
      <c r="J14" s="15" t="s">
        <v>12</v>
      </c>
      <c r="K14" s="15" t="s">
        <v>13</v>
      </c>
      <c r="L14" s="15" t="s">
        <v>14</v>
      </c>
      <c r="M14" s="15" t="s">
        <v>15</v>
      </c>
      <c r="N14" s="16"/>
      <c r="P14" s="17">
        <v>39173</v>
      </c>
    </row>
    <row r="15" spans="2:16" ht="31.5" x14ac:dyDescent="0.25">
      <c r="B15" s="40" t="s">
        <v>16</v>
      </c>
      <c r="C15" s="41" t="s">
        <v>17</v>
      </c>
      <c r="D15" s="41" t="s">
        <v>18</v>
      </c>
      <c r="E15" s="20"/>
      <c r="F15" s="20"/>
      <c r="G15" s="20"/>
      <c r="H15" s="20"/>
      <c r="I15" s="20"/>
      <c r="J15" s="20"/>
      <c r="K15" s="20"/>
      <c r="L15" s="20"/>
      <c r="M15" s="20"/>
      <c r="P15" s="17">
        <v>39203</v>
      </c>
    </row>
    <row r="16" spans="2:16" ht="27" customHeight="1" x14ac:dyDescent="0.25">
      <c r="B16" s="67" t="s">
        <v>29</v>
      </c>
      <c r="C16" s="72"/>
      <c r="D16" s="72"/>
      <c r="E16" s="69" t="s">
        <v>20</v>
      </c>
      <c r="F16" s="65"/>
      <c r="G16" s="65"/>
      <c r="H16" s="65"/>
      <c r="I16" s="65"/>
      <c r="J16" s="65"/>
      <c r="K16" s="66"/>
      <c r="L16" s="66"/>
      <c r="M16" s="66">
        <v>96</v>
      </c>
      <c r="P16" s="17"/>
    </row>
    <row r="17" spans="2:13" ht="27" customHeight="1" x14ac:dyDescent="0.25">
      <c r="B17" s="43"/>
      <c r="C17" s="20"/>
      <c r="D17" s="20"/>
      <c r="E17" s="20"/>
      <c r="F17" s="20" t="s">
        <v>21</v>
      </c>
      <c r="G17" s="24">
        <f>SUM(G16:G16)</f>
        <v>0</v>
      </c>
      <c r="H17" s="24">
        <f>SUM(H16:H16)</f>
        <v>0</v>
      </c>
      <c r="I17" s="24">
        <f>SUM(I16:I16)</f>
        <v>0</v>
      </c>
      <c r="J17" s="24">
        <f>SUM(J16:J16)</f>
        <v>0</v>
      </c>
      <c r="K17" s="25">
        <f>SUM(K16)</f>
        <v>0</v>
      </c>
      <c r="L17" s="25">
        <f>SUM(L16:L16)</f>
        <v>0</v>
      </c>
      <c r="M17" s="25">
        <f>SUM(M16)</f>
        <v>96</v>
      </c>
    </row>
    <row r="18" spans="2:13" ht="27" customHeight="1" x14ac:dyDescent="0.25">
      <c r="B18" s="43"/>
      <c r="C18" s="20"/>
      <c r="D18" s="20"/>
      <c r="E18" s="20"/>
      <c r="F18" s="20" t="s">
        <v>22</v>
      </c>
      <c r="G18" s="25">
        <v>0.45</v>
      </c>
      <c r="H18" s="25">
        <v>0.24</v>
      </c>
      <c r="I18" s="25">
        <v>0.2</v>
      </c>
      <c r="J18" s="25">
        <v>0.05</v>
      </c>
      <c r="K18" s="28"/>
      <c r="L18" s="28"/>
      <c r="M18" s="28"/>
    </row>
    <row r="19" spans="2:13" ht="27" customHeight="1" x14ac:dyDescent="0.25">
      <c r="B19" s="43"/>
      <c r="C19" s="20"/>
      <c r="D19" s="20"/>
      <c r="E19" s="20"/>
      <c r="F19" s="20" t="s">
        <v>23</v>
      </c>
      <c r="G19" s="25">
        <f>G17*G18</f>
        <v>0</v>
      </c>
      <c r="H19" s="25">
        <f>H17*H18</f>
        <v>0</v>
      </c>
      <c r="I19" s="25">
        <f>I17*I18</f>
        <v>0</v>
      </c>
      <c r="J19" s="25">
        <f>J17*J18</f>
        <v>0</v>
      </c>
      <c r="K19" s="28"/>
      <c r="L19" s="28"/>
      <c r="M19" s="28"/>
    </row>
    <row r="20" spans="2:13" ht="15.75" x14ac:dyDescent="0.25"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</row>
    <row r="21" spans="2:13" ht="15.75" x14ac:dyDescent="0.25">
      <c r="B21" s="2"/>
      <c r="C21" s="2"/>
      <c r="D21" s="97"/>
      <c r="E21" s="12"/>
      <c r="F21" s="12"/>
      <c r="G21" s="12"/>
      <c r="H21" s="12"/>
      <c r="I21" s="12"/>
      <c r="J21" s="12"/>
      <c r="K21" s="12"/>
      <c r="L21" s="12"/>
      <c r="M21" s="12"/>
    </row>
    <row r="22" spans="2:13" ht="15.75" x14ac:dyDescent="0.25">
      <c r="B22" s="44" t="s">
        <v>24</v>
      </c>
      <c r="C22" s="44"/>
      <c r="D22" s="12"/>
      <c r="E22" s="12"/>
      <c r="F22" s="12"/>
      <c r="G22" s="12"/>
      <c r="H22" s="12"/>
      <c r="I22" s="12"/>
      <c r="J22" s="12"/>
      <c r="K22" s="12"/>
      <c r="L22" s="12"/>
      <c r="M22" s="12"/>
    </row>
    <row r="23" spans="2:13" ht="15.75" x14ac:dyDescent="0.25"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</row>
    <row r="24" spans="2:13" ht="47.25" x14ac:dyDescent="0.25">
      <c r="B24" s="168" t="s">
        <v>6</v>
      </c>
      <c r="C24" s="169"/>
      <c r="D24" s="170"/>
      <c r="E24" s="15" t="s">
        <v>7</v>
      </c>
      <c r="F24" s="15" t="s">
        <v>8</v>
      </c>
      <c r="G24" s="15" t="s">
        <v>9</v>
      </c>
      <c r="H24" s="15" t="s">
        <v>10</v>
      </c>
      <c r="I24" s="15" t="s">
        <v>11</v>
      </c>
      <c r="J24" s="15" t="s">
        <v>12</v>
      </c>
      <c r="K24" s="15" t="s">
        <v>13</v>
      </c>
      <c r="L24" s="15" t="s">
        <v>14</v>
      </c>
      <c r="M24" s="15" t="s">
        <v>15</v>
      </c>
    </row>
    <row r="25" spans="2:13" ht="31.5" x14ac:dyDescent="0.25">
      <c r="B25" s="40" t="s">
        <v>16</v>
      </c>
      <c r="C25" s="41" t="s">
        <v>17</v>
      </c>
      <c r="D25" s="41" t="s">
        <v>18</v>
      </c>
      <c r="E25" s="20"/>
      <c r="F25" s="20"/>
      <c r="G25" s="20"/>
      <c r="H25" s="20"/>
      <c r="I25" s="20"/>
      <c r="J25" s="20"/>
      <c r="K25" s="20"/>
      <c r="L25" s="20"/>
      <c r="M25" s="20"/>
    </row>
    <row r="26" spans="2:13" ht="27" customHeight="1" x14ac:dyDescent="0.25">
      <c r="B26" s="45"/>
      <c r="C26" s="24"/>
      <c r="D26" s="24"/>
      <c r="E26" s="23"/>
      <c r="F26" s="24"/>
      <c r="G26" s="24"/>
      <c r="H26" s="24"/>
      <c r="I26" s="24"/>
      <c r="J26" s="24"/>
      <c r="K26" s="24"/>
      <c r="L26" s="25"/>
      <c r="M26" s="24"/>
    </row>
    <row r="27" spans="2:13" ht="27" customHeight="1" x14ac:dyDescent="0.25">
      <c r="B27" s="43"/>
      <c r="C27" s="20"/>
      <c r="D27" s="20"/>
      <c r="E27" s="20"/>
      <c r="F27" s="20" t="s">
        <v>21</v>
      </c>
      <c r="G27" s="24">
        <f>SUM(G26:G26)</f>
        <v>0</v>
      </c>
      <c r="H27" s="24">
        <f>SUM(H26:H26)</f>
        <v>0</v>
      </c>
      <c r="I27" s="24">
        <f>SUM(I26:I26)</f>
        <v>0</v>
      </c>
      <c r="J27" s="24">
        <f>SUM(J26:J26)</f>
        <v>0</v>
      </c>
      <c r="K27" s="25">
        <v>0</v>
      </c>
      <c r="L27" s="25">
        <f>SUM(L26:L26)</f>
        <v>0</v>
      </c>
      <c r="M27" s="25">
        <f>SUM(M26:M26)</f>
        <v>0</v>
      </c>
    </row>
    <row r="28" spans="2:13" ht="27" customHeight="1" x14ac:dyDescent="0.25">
      <c r="B28" s="43"/>
      <c r="C28" s="20"/>
      <c r="D28" s="20"/>
      <c r="E28" s="20"/>
      <c r="F28" s="20" t="s">
        <v>22</v>
      </c>
      <c r="G28" s="25">
        <v>0.45</v>
      </c>
      <c r="H28" s="25">
        <v>0.24</v>
      </c>
      <c r="I28" s="25">
        <v>0.2</v>
      </c>
      <c r="J28" s="25">
        <v>0.05</v>
      </c>
      <c r="K28" s="28"/>
      <c r="L28" s="28"/>
      <c r="M28" s="28"/>
    </row>
    <row r="29" spans="2:13" ht="27" customHeight="1" x14ac:dyDescent="0.25">
      <c r="B29" s="43"/>
      <c r="C29" s="20"/>
      <c r="D29" s="20"/>
      <c r="E29" s="20"/>
      <c r="F29" s="20" t="s">
        <v>23</v>
      </c>
      <c r="G29" s="25">
        <f>G27*G28</f>
        <v>0</v>
      </c>
      <c r="H29" s="25">
        <f>H27*H28</f>
        <v>0</v>
      </c>
      <c r="I29" s="25">
        <f>I27*I28</f>
        <v>0</v>
      </c>
      <c r="J29" s="25">
        <f>J27*J28</f>
        <v>0</v>
      </c>
      <c r="K29" s="28"/>
      <c r="L29" s="28"/>
      <c r="M29" s="28"/>
    </row>
  </sheetData>
  <mergeCells count="3">
    <mergeCell ref="B7:D7"/>
    <mergeCell ref="B14:D14"/>
    <mergeCell ref="B24:D24"/>
  </mergeCells>
  <dataValidations count="1">
    <dataValidation allowBlank="1" showInputMessage="1" showErrorMessage="1" sqref="K16"/>
  </dataValidations>
  <pageMargins left="0.70866141732283472" right="0.70866141732283472" top="0.74803149606299213" bottom="0.74803149606299213" header="0.31496062992125984" footer="0.31496062992125984"/>
  <pageSetup paperSize="9" scale="64" orientation="landscape" r:id="rId1"/>
  <ignoredErrors>
    <ignoredError sqref="K17:L17" formula="1"/>
  </ignoredErrors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7:P29"/>
  <sheetViews>
    <sheetView showGridLines="0" zoomScale="75" zoomScaleNormal="75" workbookViewId="0">
      <selection activeCell="O23" sqref="O23"/>
    </sheetView>
  </sheetViews>
  <sheetFormatPr defaultRowHeight="15" x14ac:dyDescent="0.25"/>
  <cols>
    <col min="1" max="1" width="9.7109375" customWidth="1"/>
    <col min="2" max="2" width="16.5703125" customWidth="1"/>
    <col min="3" max="4" width="12.7109375" customWidth="1"/>
    <col min="5" max="5" width="25.7109375" customWidth="1"/>
    <col min="6" max="6" width="31" customWidth="1"/>
    <col min="7" max="7" width="9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16" ht="18" x14ac:dyDescent="0.25">
      <c r="B7" s="166" t="s">
        <v>0</v>
      </c>
      <c r="C7" s="166"/>
      <c r="D7" s="166"/>
    </row>
    <row r="8" spans="2:16" ht="16.5" x14ac:dyDescent="0.25">
      <c r="B8" s="1"/>
    </row>
    <row r="9" spans="2:16" s="6" customFormat="1" ht="15.75" x14ac:dyDescent="0.25">
      <c r="B9" s="2" t="s">
        <v>1</v>
      </c>
      <c r="C9" s="2"/>
      <c r="D9" s="3" t="s">
        <v>265</v>
      </c>
      <c r="E9" s="4"/>
      <c r="F9" s="5"/>
      <c r="G9" s="5"/>
      <c r="K9" s="5"/>
      <c r="L9" s="5"/>
      <c r="M9" s="5"/>
    </row>
    <row r="10" spans="2:16" s="6" customFormat="1" ht="15.75" x14ac:dyDescent="0.25">
      <c r="B10" s="2" t="s">
        <v>3</v>
      </c>
      <c r="C10" s="2"/>
      <c r="D10" s="7" t="s">
        <v>37</v>
      </c>
      <c r="E10" s="8"/>
      <c r="F10" s="10"/>
      <c r="G10" s="10"/>
      <c r="K10" s="5"/>
      <c r="L10" s="5"/>
      <c r="M10" s="5"/>
    </row>
    <row r="11" spans="2:16" s="6" customFormat="1" ht="15.75" x14ac:dyDescent="0.25">
      <c r="B11" s="2"/>
      <c r="C11" s="2"/>
      <c r="D11" s="9"/>
      <c r="E11" s="10"/>
      <c r="F11" s="10"/>
      <c r="G11" s="10"/>
      <c r="K11" s="5"/>
      <c r="L11" s="5"/>
      <c r="M11" s="5"/>
    </row>
    <row r="12" spans="2:16" s="6" customFormat="1" ht="15.75" x14ac:dyDescent="0.25">
      <c r="B12" s="11" t="s">
        <v>5</v>
      </c>
      <c r="C12" s="12"/>
      <c r="D12" s="9"/>
      <c r="E12" s="10"/>
      <c r="F12" s="10"/>
      <c r="G12" s="10"/>
      <c r="K12" s="5"/>
      <c r="L12" s="5"/>
      <c r="M12" s="5"/>
    </row>
    <row r="13" spans="2:16" s="6" customFormat="1" ht="15.75" x14ac:dyDescent="0.25">
      <c r="B13" s="2"/>
      <c r="C13" s="2"/>
      <c r="D13" s="9"/>
      <c r="E13" s="10"/>
      <c r="F13" s="10"/>
      <c r="G13" s="10"/>
      <c r="K13" s="5"/>
      <c r="L13" s="5"/>
      <c r="M13" s="5"/>
    </row>
    <row r="14" spans="2:16" ht="47.25" x14ac:dyDescent="0.25">
      <c r="B14" s="168" t="s">
        <v>6</v>
      </c>
      <c r="C14" s="169"/>
      <c r="D14" s="170"/>
      <c r="E14" s="15" t="s">
        <v>7</v>
      </c>
      <c r="F14" s="15" t="s">
        <v>8</v>
      </c>
      <c r="G14" s="15" t="s">
        <v>9</v>
      </c>
      <c r="H14" s="15" t="s">
        <v>10</v>
      </c>
      <c r="I14" s="15" t="s">
        <v>11</v>
      </c>
      <c r="J14" s="15" t="s">
        <v>12</v>
      </c>
      <c r="K14" s="15" t="s">
        <v>13</v>
      </c>
      <c r="L14" s="15" t="s">
        <v>14</v>
      </c>
      <c r="M14" s="15" t="s">
        <v>15</v>
      </c>
      <c r="N14" s="16"/>
      <c r="P14" s="17">
        <v>39173</v>
      </c>
    </row>
    <row r="15" spans="2:16" ht="31.5" x14ac:dyDescent="0.25">
      <c r="B15" s="40" t="s">
        <v>16</v>
      </c>
      <c r="C15" s="41" t="s">
        <v>17</v>
      </c>
      <c r="D15" s="41" t="s">
        <v>18</v>
      </c>
      <c r="E15" s="20"/>
      <c r="F15" s="20"/>
      <c r="G15" s="20"/>
      <c r="H15" s="20"/>
      <c r="I15" s="20"/>
      <c r="J15" s="20"/>
      <c r="K15" s="20"/>
      <c r="L15" s="20"/>
      <c r="M15" s="20"/>
      <c r="P15" s="17">
        <v>39203</v>
      </c>
    </row>
    <row r="16" spans="2:16" ht="27" customHeight="1" x14ac:dyDescent="0.25">
      <c r="B16" s="154" t="s">
        <v>29</v>
      </c>
      <c r="C16" s="155"/>
      <c r="D16" s="155"/>
      <c r="E16" s="140" t="s">
        <v>20</v>
      </c>
      <c r="F16" s="65"/>
      <c r="G16" s="65"/>
      <c r="H16" s="65"/>
      <c r="I16" s="65"/>
      <c r="J16" s="65"/>
      <c r="K16" s="66"/>
      <c r="L16" s="66"/>
      <c r="M16" s="66">
        <v>98</v>
      </c>
      <c r="P16" s="17"/>
    </row>
    <row r="17" spans="2:13" ht="27" customHeight="1" x14ac:dyDescent="0.25">
      <c r="B17" s="43"/>
      <c r="C17" s="20"/>
      <c r="D17" s="20"/>
      <c r="E17" s="20"/>
      <c r="F17" s="20" t="s">
        <v>21</v>
      </c>
      <c r="G17" s="24">
        <v>0</v>
      </c>
      <c r="H17" s="24">
        <v>0</v>
      </c>
      <c r="I17" s="24">
        <v>0</v>
      </c>
      <c r="J17" s="24">
        <v>0</v>
      </c>
      <c r="K17" s="25">
        <v>0</v>
      </c>
      <c r="L17" s="25">
        <f>SUM(L16)</f>
        <v>0</v>
      </c>
      <c r="M17" s="25">
        <f>SUM(M16)</f>
        <v>98</v>
      </c>
    </row>
    <row r="18" spans="2:13" ht="27" customHeight="1" x14ac:dyDescent="0.25">
      <c r="B18" s="43"/>
      <c r="C18" s="20"/>
      <c r="D18" s="20"/>
      <c r="E18" s="20"/>
      <c r="F18" s="20" t="s">
        <v>22</v>
      </c>
      <c r="G18" s="25">
        <v>0.45</v>
      </c>
      <c r="H18" s="25">
        <v>0.24</v>
      </c>
      <c r="I18" s="25">
        <v>0.2</v>
      </c>
      <c r="J18" s="25">
        <v>0.05</v>
      </c>
      <c r="K18" s="28"/>
      <c r="L18" s="70"/>
      <c r="M18" s="28"/>
    </row>
    <row r="19" spans="2:13" ht="27" customHeight="1" x14ac:dyDescent="0.25">
      <c r="B19" s="43"/>
      <c r="C19" s="20"/>
      <c r="D19" s="20"/>
      <c r="E19" s="20"/>
      <c r="F19" s="20" t="s">
        <v>23</v>
      </c>
      <c r="G19" s="25">
        <f>G17*G18</f>
        <v>0</v>
      </c>
      <c r="H19" s="25">
        <f>H17*H18</f>
        <v>0</v>
      </c>
      <c r="I19" s="25">
        <f>I17*I18</f>
        <v>0</v>
      </c>
      <c r="J19" s="25">
        <f>J17*J18</f>
        <v>0</v>
      </c>
      <c r="K19" s="28"/>
      <c r="L19" s="28"/>
      <c r="M19" s="28"/>
    </row>
    <row r="20" spans="2:13" ht="15.75" x14ac:dyDescent="0.25"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</row>
    <row r="21" spans="2:13" ht="15.75" x14ac:dyDescent="0.25">
      <c r="B21" s="2"/>
      <c r="C21" s="12"/>
      <c r="D21" s="12"/>
      <c r="E21" s="12"/>
      <c r="F21" s="12"/>
      <c r="G21" s="156"/>
      <c r="H21" s="12"/>
      <c r="I21" s="12"/>
      <c r="J21" s="12"/>
      <c r="K21" s="12"/>
      <c r="L21" s="12"/>
      <c r="M21" s="12"/>
    </row>
    <row r="22" spans="2:13" ht="15.75" x14ac:dyDescent="0.25">
      <c r="B22" s="44" t="s">
        <v>24</v>
      </c>
      <c r="C22" s="44"/>
      <c r="D22" s="12"/>
      <c r="E22" s="12"/>
      <c r="F22" s="12"/>
      <c r="G22" s="12"/>
      <c r="H22" s="12"/>
      <c r="I22" s="12"/>
      <c r="J22" s="12"/>
      <c r="K22" s="12"/>
      <c r="L22" s="12"/>
      <c r="M22" s="12"/>
    </row>
    <row r="23" spans="2:13" ht="15.75" x14ac:dyDescent="0.25"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</row>
    <row r="24" spans="2:13" ht="47.25" x14ac:dyDescent="0.25">
      <c r="B24" s="168" t="s">
        <v>6</v>
      </c>
      <c r="C24" s="169"/>
      <c r="D24" s="170"/>
      <c r="E24" s="15" t="s">
        <v>7</v>
      </c>
      <c r="F24" s="15" t="s">
        <v>8</v>
      </c>
      <c r="G24" s="15" t="s">
        <v>9</v>
      </c>
      <c r="H24" s="15" t="s">
        <v>10</v>
      </c>
      <c r="I24" s="15" t="s">
        <v>11</v>
      </c>
      <c r="J24" s="15" t="s">
        <v>12</v>
      </c>
      <c r="K24" s="15" t="s">
        <v>13</v>
      </c>
      <c r="L24" s="15" t="s">
        <v>14</v>
      </c>
      <c r="M24" s="15" t="s">
        <v>15</v>
      </c>
    </row>
    <row r="25" spans="2:13" ht="31.5" x14ac:dyDescent="0.25">
      <c r="B25" s="40" t="s">
        <v>16</v>
      </c>
      <c r="C25" s="41" t="s">
        <v>17</v>
      </c>
      <c r="D25" s="41" t="s">
        <v>18</v>
      </c>
      <c r="E25" s="20"/>
      <c r="F25" s="20"/>
      <c r="G25" s="20"/>
      <c r="H25" s="20"/>
      <c r="I25" s="20"/>
      <c r="J25" s="20"/>
      <c r="K25" s="20"/>
      <c r="L25" s="20"/>
      <c r="M25" s="20"/>
    </row>
    <row r="26" spans="2:13" ht="27" customHeight="1" x14ac:dyDescent="0.25">
      <c r="B26" s="45"/>
      <c r="C26" s="24"/>
      <c r="D26" s="24"/>
      <c r="E26" s="23"/>
      <c r="F26" s="24"/>
      <c r="G26" s="24"/>
      <c r="H26" s="24"/>
      <c r="I26" s="24"/>
      <c r="J26" s="24"/>
      <c r="K26" s="24"/>
      <c r="L26" s="25"/>
      <c r="M26" s="24"/>
    </row>
    <row r="27" spans="2:13" ht="27" customHeight="1" x14ac:dyDescent="0.25">
      <c r="B27" s="43"/>
      <c r="C27" s="20"/>
      <c r="D27" s="20"/>
      <c r="E27" s="20"/>
      <c r="F27" s="20" t="s">
        <v>21</v>
      </c>
      <c r="G27" s="24">
        <f>SUM(G26:G26)</f>
        <v>0</v>
      </c>
      <c r="H27" s="24">
        <f>SUM(H26:H26)</f>
        <v>0</v>
      </c>
      <c r="I27" s="24">
        <f>SUM(I26:I26)</f>
        <v>0</v>
      </c>
      <c r="J27" s="24">
        <f>SUM(J26:J26)</f>
        <v>0</v>
      </c>
      <c r="K27" s="25">
        <v>0</v>
      </c>
      <c r="L27" s="25">
        <f>SUM(L26:L26)</f>
        <v>0</v>
      </c>
      <c r="M27" s="25">
        <f>SUM(M26:M26)</f>
        <v>0</v>
      </c>
    </row>
    <row r="28" spans="2:13" ht="27" customHeight="1" x14ac:dyDescent="0.25">
      <c r="B28" s="43"/>
      <c r="C28" s="20"/>
      <c r="D28" s="20"/>
      <c r="E28" s="20"/>
      <c r="F28" s="20" t="s">
        <v>22</v>
      </c>
      <c r="G28" s="25">
        <v>0.45</v>
      </c>
      <c r="H28" s="25">
        <v>0.24</v>
      </c>
      <c r="I28" s="25">
        <v>0.2</v>
      </c>
      <c r="J28" s="25">
        <v>0.05</v>
      </c>
      <c r="K28" s="28"/>
      <c r="L28" s="28"/>
      <c r="M28" s="28"/>
    </row>
    <row r="29" spans="2:13" ht="27" customHeight="1" x14ac:dyDescent="0.25">
      <c r="B29" s="43"/>
      <c r="C29" s="20"/>
      <c r="D29" s="20"/>
      <c r="E29" s="20"/>
      <c r="F29" s="20" t="s">
        <v>23</v>
      </c>
      <c r="G29" s="25">
        <f>G27*G28</f>
        <v>0</v>
      </c>
      <c r="H29" s="25">
        <f>H27*H28</f>
        <v>0</v>
      </c>
      <c r="I29" s="25">
        <f>I27*I28</f>
        <v>0</v>
      </c>
      <c r="J29" s="25">
        <f>J27*J28</f>
        <v>0</v>
      </c>
      <c r="K29" s="28"/>
      <c r="L29" s="28"/>
      <c r="M29" s="28"/>
    </row>
  </sheetData>
  <mergeCells count="3">
    <mergeCell ref="B7:D7"/>
    <mergeCell ref="B14:D14"/>
    <mergeCell ref="B24:D24"/>
  </mergeCells>
  <dataValidations count="1">
    <dataValidation allowBlank="1" showInputMessage="1" showErrorMessage="1" sqref="K16"/>
  </dataValidations>
  <pageMargins left="0.70866141732283472" right="0.70866141732283472" top="0.74803149606299213" bottom="0.74803149606299213" header="0.31496062992125984" footer="0.31496062992125984"/>
  <pageSetup paperSize="9" scale="65" orientation="landscape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P29"/>
  <sheetViews>
    <sheetView showGridLines="0" zoomScale="75" zoomScaleNormal="75" zoomScaleSheetLayoutView="75" workbookViewId="0">
      <selection activeCell="H6" sqref="H6"/>
    </sheetView>
  </sheetViews>
  <sheetFormatPr defaultRowHeight="15" x14ac:dyDescent="0.25"/>
  <cols>
    <col min="1" max="1" width="9.7109375" customWidth="1"/>
    <col min="2" max="2" width="17.42578125" customWidth="1"/>
    <col min="3" max="4" width="12.7109375" customWidth="1"/>
    <col min="5" max="5" width="25.7109375" customWidth="1"/>
    <col min="6" max="6" width="31" customWidth="1"/>
    <col min="7" max="7" width="9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16" ht="18" x14ac:dyDescent="0.25">
      <c r="B7" s="166" t="s">
        <v>0</v>
      </c>
      <c r="C7" s="166"/>
      <c r="D7" s="166"/>
    </row>
    <row r="8" spans="2:16" ht="16.5" x14ac:dyDescent="0.25">
      <c r="B8" s="1"/>
    </row>
    <row r="9" spans="2:16" s="6" customFormat="1" ht="15.75" x14ac:dyDescent="0.25">
      <c r="B9" s="2" t="s">
        <v>1</v>
      </c>
      <c r="C9" s="2"/>
      <c r="D9" s="3" t="s">
        <v>266</v>
      </c>
      <c r="E9" s="4"/>
      <c r="F9" s="4"/>
      <c r="G9" s="5"/>
      <c r="K9" s="5"/>
      <c r="L9" s="5"/>
      <c r="M9" s="5"/>
    </row>
    <row r="10" spans="2:16" s="6" customFormat="1" ht="15.75" x14ac:dyDescent="0.25">
      <c r="B10" s="2" t="s">
        <v>3</v>
      </c>
      <c r="C10" s="2"/>
      <c r="D10" s="7" t="s">
        <v>307</v>
      </c>
      <c r="E10" s="8"/>
      <c r="F10" s="4"/>
      <c r="G10" s="5"/>
      <c r="K10" s="5"/>
      <c r="L10" s="5"/>
      <c r="M10" s="5"/>
    </row>
    <row r="11" spans="2:16" s="6" customFormat="1" ht="15.75" x14ac:dyDescent="0.25">
      <c r="D11" s="9"/>
      <c r="E11" s="10"/>
      <c r="F11" s="10"/>
      <c r="G11" s="5"/>
      <c r="K11" s="5"/>
      <c r="L11" s="5"/>
      <c r="M11" s="5"/>
    </row>
    <row r="12" spans="2:16" s="6" customFormat="1" ht="15.75" x14ac:dyDescent="0.25">
      <c r="B12" s="11" t="s">
        <v>5</v>
      </c>
      <c r="C12" s="12"/>
      <c r="F12" s="10"/>
      <c r="G12" s="5"/>
      <c r="K12" s="5"/>
      <c r="L12" s="5"/>
      <c r="M12" s="5"/>
    </row>
    <row r="13" spans="2:16" s="6" customFormat="1" ht="14.25" x14ac:dyDescent="0.2"/>
    <row r="14" spans="2:16" ht="47.25" x14ac:dyDescent="0.25">
      <c r="B14" s="168" t="s">
        <v>6</v>
      </c>
      <c r="C14" s="169"/>
      <c r="D14" s="170"/>
      <c r="E14" s="15" t="s">
        <v>7</v>
      </c>
      <c r="F14" s="15" t="s">
        <v>8</v>
      </c>
      <c r="G14" s="15" t="s">
        <v>9</v>
      </c>
      <c r="H14" s="15" t="s">
        <v>10</v>
      </c>
      <c r="I14" s="15" t="s">
        <v>11</v>
      </c>
      <c r="J14" s="15" t="s">
        <v>12</v>
      </c>
      <c r="K14" s="15" t="s">
        <v>13</v>
      </c>
      <c r="L14" s="15" t="s">
        <v>14</v>
      </c>
      <c r="M14" s="15" t="s">
        <v>15</v>
      </c>
      <c r="N14" s="16"/>
      <c r="P14" s="17">
        <v>39173</v>
      </c>
    </row>
    <row r="15" spans="2:16" ht="31.5" x14ac:dyDescent="0.25">
      <c r="B15" s="40" t="s">
        <v>16</v>
      </c>
      <c r="C15" s="41" t="s">
        <v>17</v>
      </c>
      <c r="D15" s="41" t="s">
        <v>18</v>
      </c>
      <c r="E15" s="20"/>
      <c r="F15" s="20"/>
      <c r="G15" s="20"/>
      <c r="H15" s="20"/>
      <c r="I15" s="20"/>
      <c r="J15" s="20"/>
      <c r="K15" s="20"/>
      <c r="L15" s="20"/>
      <c r="M15" s="20"/>
      <c r="P15" s="17">
        <v>39203</v>
      </c>
    </row>
    <row r="16" spans="2:16" ht="27" customHeight="1" x14ac:dyDescent="0.25">
      <c r="B16" s="67" t="s">
        <v>29</v>
      </c>
      <c r="C16" s="72"/>
      <c r="D16" s="72"/>
      <c r="E16" s="69" t="s">
        <v>20</v>
      </c>
      <c r="F16" s="22"/>
      <c r="G16" s="65"/>
      <c r="H16" s="65"/>
      <c r="I16" s="65"/>
      <c r="J16" s="65"/>
      <c r="K16" s="66"/>
      <c r="L16" s="66"/>
      <c r="M16" s="66">
        <v>189.61</v>
      </c>
      <c r="P16" s="17">
        <v>39234</v>
      </c>
    </row>
    <row r="17" spans="2:13" ht="27" customHeight="1" x14ac:dyDescent="0.25">
      <c r="B17" s="43"/>
      <c r="C17" s="20"/>
      <c r="D17" s="20"/>
      <c r="E17" s="20"/>
      <c r="F17" s="20" t="s">
        <v>21</v>
      </c>
      <c r="G17" s="24">
        <f>SUM(G16:G16)</f>
        <v>0</v>
      </c>
      <c r="H17" s="24">
        <f>SUM(H16:H16)</f>
        <v>0</v>
      </c>
      <c r="I17" s="24">
        <f>SUM(I16:I16)</f>
        <v>0</v>
      </c>
      <c r="J17" s="24">
        <f>SUM(J16:J16)</f>
        <v>0</v>
      </c>
      <c r="K17" s="25">
        <v>0</v>
      </c>
      <c r="L17" s="25">
        <v>0</v>
      </c>
      <c r="M17" s="25">
        <f>SUM(M16:M16)</f>
        <v>189.61</v>
      </c>
    </row>
    <row r="18" spans="2:13" ht="27" customHeight="1" x14ac:dyDescent="0.25">
      <c r="B18" s="43"/>
      <c r="C18" s="20"/>
      <c r="D18" s="20"/>
      <c r="E18" s="20"/>
      <c r="F18" s="20" t="s">
        <v>22</v>
      </c>
      <c r="G18" s="25">
        <v>0.45</v>
      </c>
      <c r="H18" s="25">
        <v>0.24</v>
      </c>
      <c r="I18" s="25">
        <v>0.2</v>
      </c>
      <c r="J18" s="25">
        <v>0.05</v>
      </c>
      <c r="K18" s="28"/>
      <c r="L18" s="28"/>
      <c r="M18" s="28"/>
    </row>
    <row r="19" spans="2:13" ht="27" customHeight="1" x14ac:dyDescent="0.25">
      <c r="B19" s="43"/>
      <c r="C19" s="20"/>
      <c r="D19" s="20"/>
      <c r="E19" s="20"/>
      <c r="F19" s="20" t="s">
        <v>23</v>
      </c>
      <c r="G19" s="25">
        <f>G17*G18</f>
        <v>0</v>
      </c>
      <c r="H19" s="25">
        <f>H17*H18</f>
        <v>0</v>
      </c>
      <c r="I19" s="25">
        <f>I17*I18</f>
        <v>0</v>
      </c>
      <c r="J19" s="25">
        <f>J17*J18</f>
        <v>0</v>
      </c>
      <c r="K19" s="28"/>
      <c r="L19" s="28"/>
      <c r="M19" s="28"/>
    </row>
    <row r="20" spans="2:13" ht="15.75" x14ac:dyDescent="0.25"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</row>
    <row r="21" spans="2:13" ht="15.75" x14ac:dyDescent="0.25"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</row>
    <row r="22" spans="2:13" ht="15.75" x14ac:dyDescent="0.25">
      <c r="B22" s="44" t="s">
        <v>24</v>
      </c>
      <c r="C22" s="44"/>
      <c r="D22" s="12"/>
      <c r="E22" s="12"/>
      <c r="F22" s="12"/>
      <c r="G22" s="12"/>
      <c r="H22" s="12"/>
      <c r="I22" s="12"/>
      <c r="J22" s="12"/>
      <c r="K22" s="12"/>
      <c r="L22" s="12"/>
      <c r="M22" s="12"/>
    </row>
    <row r="23" spans="2:13" ht="15.75" x14ac:dyDescent="0.25"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</row>
    <row r="24" spans="2:13" ht="47.25" x14ac:dyDescent="0.25">
      <c r="B24" s="168" t="s">
        <v>6</v>
      </c>
      <c r="C24" s="169"/>
      <c r="D24" s="170"/>
      <c r="E24" s="15" t="s">
        <v>7</v>
      </c>
      <c r="F24" s="15" t="s">
        <v>8</v>
      </c>
      <c r="G24" s="15" t="s">
        <v>9</v>
      </c>
      <c r="H24" s="15" t="s">
        <v>10</v>
      </c>
      <c r="I24" s="15" t="s">
        <v>11</v>
      </c>
      <c r="J24" s="15" t="s">
        <v>12</v>
      </c>
      <c r="K24" s="15" t="s">
        <v>13</v>
      </c>
      <c r="L24" s="15" t="s">
        <v>14</v>
      </c>
      <c r="M24" s="15" t="s">
        <v>15</v>
      </c>
    </row>
    <row r="25" spans="2:13" ht="31.5" x14ac:dyDescent="0.25">
      <c r="B25" s="40" t="s">
        <v>16</v>
      </c>
      <c r="C25" s="41" t="s">
        <v>17</v>
      </c>
      <c r="D25" s="41" t="s">
        <v>18</v>
      </c>
      <c r="E25" s="20"/>
      <c r="F25" s="20"/>
      <c r="G25" s="20"/>
      <c r="H25" s="20"/>
      <c r="I25" s="20"/>
      <c r="J25" s="20"/>
      <c r="K25" s="20"/>
      <c r="L25" s="20"/>
      <c r="M25" s="20"/>
    </row>
    <row r="26" spans="2:13" ht="27" customHeight="1" x14ac:dyDescent="0.25">
      <c r="B26" s="157"/>
      <c r="C26" s="72"/>
      <c r="D26" s="72"/>
      <c r="E26" s="69"/>
      <c r="F26" s="23"/>
      <c r="G26" s="65"/>
      <c r="H26" s="65"/>
      <c r="I26" s="65"/>
      <c r="J26" s="65"/>
      <c r="K26" s="74"/>
      <c r="L26" s="74"/>
      <c r="M26" s="66"/>
    </row>
    <row r="27" spans="2:13" ht="27" customHeight="1" x14ac:dyDescent="0.25">
      <c r="B27" s="43"/>
      <c r="C27" s="20"/>
      <c r="D27" s="20"/>
      <c r="E27" s="20"/>
      <c r="F27" s="20" t="s">
        <v>21</v>
      </c>
      <c r="G27" s="24">
        <v>0</v>
      </c>
      <c r="H27" s="24">
        <v>0</v>
      </c>
      <c r="I27" s="24">
        <v>0</v>
      </c>
      <c r="J27" s="24">
        <v>0</v>
      </c>
      <c r="K27" s="25">
        <f>SUM(K26:K26)</f>
        <v>0</v>
      </c>
      <c r="L27" s="25">
        <v>0</v>
      </c>
      <c r="M27" s="25">
        <v>0</v>
      </c>
    </row>
    <row r="28" spans="2:13" ht="27" customHeight="1" x14ac:dyDescent="0.25">
      <c r="B28" s="43"/>
      <c r="C28" s="20"/>
      <c r="D28" s="20"/>
      <c r="E28" s="20"/>
      <c r="F28" s="20" t="s">
        <v>22</v>
      </c>
      <c r="G28" s="25">
        <v>0.45</v>
      </c>
      <c r="H28" s="25">
        <v>0.24</v>
      </c>
      <c r="I28" s="25">
        <v>0.2</v>
      </c>
      <c r="J28" s="25">
        <v>0.05</v>
      </c>
      <c r="K28" s="28"/>
      <c r="L28" s="28"/>
      <c r="M28" s="28"/>
    </row>
    <row r="29" spans="2:13" ht="27" customHeight="1" x14ac:dyDescent="0.25">
      <c r="B29" s="43"/>
      <c r="C29" s="20"/>
      <c r="D29" s="20"/>
      <c r="E29" s="20"/>
      <c r="F29" s="20" t="s">
        <v>23</v>
      </c>
      <c r="G29" s="25">
        <f>G27*G28</f>
        <v>0</v>
      </c>
      <c r="H29" s="25">
        <f>H27*H28</f>
        <v>0</v>
      </c>
      <c r="I29" s="25">
        <f>I27*I28</f>
        <v>0</v>
      </c>
      <c r="J29" s="25">
        <f>J27*J28</f>
        <v>0</v>
      </c>
      <c r="K29" s="28"/>
      <c r="L29" s="28"/>
      <c r="M29" s="28"/>
    </row>
  </sheetData>
  <mergeCells count="3">
    <mergeCell ref="B7:D7"/>
    <mergeCell ref="B14:D14"/>
    <mergeCell ref="B24:D24"/>
  </mergeCells>
  <dataValidations count="1">
    <dataValidation allowBlank="1" showInputMessage="1" showErrorMessage="1" sqref="K16 K26"/>
  </dataValidations>
  <pageMargins left="0.70866141732283472" right="0.70866141732283472" top="0.74803149606299213" bottom="0.74803149606299213" header="0.31496062992125984" footer="0.31496062992125984"/>
  <pageSetup paperSize="9" scale="65" orientation="landscape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P30"/>
  <sheetViews>
    <sheetView showGridLines="0" zoomScale="75" zoomScaleNormal="75" workbookViewId="0">
      <selection activeCell="K18" sqref="K18"/>
    </sheetView>
  </sheetViews>
  <sheetFormatPr defaultRowHeight="15" x14ac:dyDescent="0.25"/>
  <cols>
    <col min="1" max="1" width="9.7109375" customWidth="1"/>
    <col min="2" max="2" width="17.42578125" customWidth="1"/>
    <col min="3" max="4" width="12.7109375" customWidth="1"/>
    <col min="5" max="5" width="25.7109375" customWidth="1"/>
    <col min="6" max="6" width="31" customWidth="1"/>
    <col min="7" max="7" width="12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16" ht="18" x14ac:dyDescent="0.25">
      <c r="B7" s="166" t="s">
        <v>0</v>
      </c>
      <c r="C7" s="166"/>
      <c r="D7" s="166"/>
    </row>
    <row r="8" spans="2:16" ht="16.5" x14ac:dyDescent="0.25">
      <c r="B8" s="1"/>
    </row>
    <row r="9" spans="2:16" s="36" customFormat="1" ht="15.75" x14ac:dyDescent="0.25">
      <c r="B9" s="32" t="s">
        <v>1</v>
      </c>
      <c r="C9" s="32"/>
      <c r="D9" s="33" t="s">
        <v>267</v>
      </c>
      <c r="E9" s="34"/>
      <c r="F9" s="34"/>
      <c r="G9" s="35"/>
      <c r="K9" s="35"/>
      <c r="L9" s="35"/>
      <c r="M9" s="35"/>
    </row>
    <row r="10" spans="2:16" s="36" customFormat="1" ht="15.75" x14ac:dyDescent="0.25">
      <c r="B10" s="32" t="s">
        <v>3</v>
      </c>
      <c r="C10" s="32"/>
      <c r="D10" s="46" t="s">
        <v>268</v>
      </c>
      <c r="E10" s="47"/>
      <c r="F10" s="34"/>
      <c r="G10" s="35"/>
      <c r="K10" s="35"/>
      <c r="L10" s="35"/>
      <c r="M10" s="35"/>
    </row>
    <row r="11" spans="2:16" s="36" customFormat="1" ht="15.75" x14ac:dyDescent="0.25">
      <c r="B11" s="32"/>
      <c r="C11" s="32"/>
      <c r="D11" s="37"/>
      <c r="E11" s="38"/>
      <c r="F11" s="35"/>
      <c r="G11" s="35"/>
      <c r="K11" s="35"/>
      <c r="L11" s="35"/>
      <c r="M11" s="35"/>
    </row>
    <row r="12" spans="2:16" s="36" customFormat="1" ht="15.75" x14ac:dyDescent="0.25">
      <c r="B12" s="11" t="s">
        <v>5</v>
      </c>
      <c r="C12" s="12"/>
      <c r="D12" s="37"/>
      <c r="E12" s="38"/>
      <c r="F12" s="35"/>
      <c r="G12" s="35"/>
      <c r="K12" s="35"/>
      <c r="L12" s="35"/>
      <c r="M12" s="35"/>
    </row>
    <row r="13" spans="2:16" s="36" customFormat="1" ht="14.25" x14ac:dyDescent="0.2"/>
    <row r="14" spans="2:16" ht="47.25" x14ac:dyDescent="0.25">
      <c r="B14" s="168" t="s">
        <v>6</v>
      </c>
      <c r="C14" s="169"/>
      <c r="D14" s="170"/>
      <c r="E14" s="15" t="s">
        <v>7</v>
      </c>
      <c r="F14" s="15" t="s">
        <v>8</v>
      </c>
      <c r="G14" s="15" t="s">
        <v>9</v>
      </c>
      <c r="H14" s="15" t="s">
        <v>10</v>
      </c>
      <c r="I14" s="15" t="s">
        <v>11</v>
      </c>
      <c r="J14" s="15" t="s">
        <v>12</v>
      </c>
      <c r="K14" s="15" t="s">
        <v>13</v>
      </c>
      <c r="L14" s="15" t="s">
        <v>14</v>
      </c>
      <c r="M14" s="15" t="s">
        <v>15</v>
      </c>
      <c r="N14" s="16"/>
      <c r="P14" s="17">
        <v>39173</v>
      </c>
    </row>
    <row r="15" spans="2:16" ht="31.5" x14ac:dyDescent="0.25">
      <c r="B15" s="40" t="s">
        <v>16</v>
      </c>
      <c r="C15" s="41" t="s">
        <v>17</v>
      </c>
      <c r="D15" s="41" t="s">
        <v>18</v>
      </c>
      <c r="E15" s="20"/>
      <c r="F15" s="20"/>
      <c r="G15" s="20"/>
      <c r="H15" s="20"/>
      <c r="I15" s="20"/>
      <c r="J15" s="20"/>
      <c r="K15" s="20"/>
      <c r="L15" s="20"/>
      <c r="M15" s="20"/>
      <c r="P15" s="17">
        <v>39203</v>
      </c>
    </row>
    <row r="16" spans="2:16" ht="30.75" x14ac:dyDescent="0.25">
      <c r="B16" s="158" t="s">
        <v>269</v>
      </c>
      <c r="C16" s="72"/>
      <c r="D16" s="72"/>
      <c r="E16" s="69" t="s">
        <v>31</v>
      </c>
      <c r="F16" s="65"/>
      <c r="G16" s="65"/>
      <c r="H16" s="65"/>
      <c r="I16" s="65"/>
      <c r="J16" s="65"/>
      <c r="K16" s="66"/>
      <c r="L16" s="66">
        <v>630</v>
      </c>
      <c r="M16" s="66"/>
      <c r="P16" s="17"/>
    </row>
    <row r="17" spans="2:16" ht="27" customHeight="1" x14ac:dyDescent="0.25">
      <c r="B17" s="158" t="s">
        <v>19</v>
      </c>
      <c r="C17" s="72"/>
      <c r="D17" s="72"/>
      <c r="E17" s="69" t="s">
        <v>20</v>
      </c>
      <c r="F17" s="65"/>
      <c r="G17" s="65"/>
      <c r="H17" s="65"/>
      <c r="I17" s="65"/>
      <c r="J17" s="65"/>
      <c r="K17" s="66"/>
      <c r="L17" s="66"/>
      <c r="M17" s="66">
        <v>98.79</v>
      </c>
      <c r="P17" s="17"/>
    </row>
    <row r="18" spans="2:16" ht="27" customHeight="1" x14ac:dyDescent="0.25">
      <c r="B18" s="43"/>
      <c r="C18" s="20"/>
      <c r="D18" s="20"/>
      <c r="E18" s="20"/>
      <c r="F18" s="20" t="s">
        <v>21</v>
      </c>
      <c r="G18" s="24">
        <f>SUM(G16:G16)</f>
        <v>0</v>
      </c>
      <c r="H18" s="24">
        <f>SUM(H16:H16)</f>
        <v>0</v>
      </c>
      <c r="I18" s="24">
        <f>SUM(I16:I16)</f>
        <v>0</v>
      </c>
      <c r="J18" s="24">
        <f>SUM(J16:J16)</f>
        <v>0</v>
      </c>
      <c r="K18" s="25">
        <f>SUM(K16)</f>
        <v>0</v>
      </c>
      <c r="L18" s="25">
        <f>SUM(L16:L16)</f>
        <v>630</v>
      </c>
      <c r="M18" s="25">
        <f>SUM(M16:M17)</f>
        <v>98.79</v>
      </c>
    </row>
    <row r="19" spans="2:16" ht="27" customHeight="1" x14ac:dyDescent="0.25">
      <c r="B19" s="43"/>
      <c r="C19" s="20"/>
      <c r="D19" s="20"/>
      <c r="E19" s="20"/>
      <c r="F19" s="20" t="s">
        <v>22</v>
      </c>
      <c r="G19" s="25">
        <v>0.45</v>
      </c>
      <c r="H19" s="25">
        <v>0.24</v>
      </c>
      <c r="I19" s="25">
        <v>0.2</v>
      </c>
      <c r="J19" s="25">
        <v>0.05</v>
      </c>
      <c r="K19" s="28"/>
      <c r="L19" s="28"/>
      <c r="M19" s="28"/>
    </row>
    <row r="20" spans="2:16" ht="27" customHeight="1" x14ac:dyDescent="0.25">
      <c r="B20" s="43"/>
      <c r="C20" s="20"/>
      <c r="D20" s="20"/>
      <c r="E20" s="20"/>
      <c r="F20" s="20" t="s">
        <v>23</v>
      </c>
      <c r="G20" s="25">
        <f>G18*G19</f>
        <v>0</v>
      </c>
      <c r="H20" s="25">
        <f>H18*H19</f>
        <v>0</v>
      </c>
      <c r="I20" s="25">
        <f>I18*I19</f>
        <v>0</v>
      </c>
      <c r="J20" s="25">
        <f>J18*J19</f>
        <v>0</v>
      </c>
      <c r="K20" s="28"/>
      <c r="L20" s="28"/>
      <c r="M20" s="28"/>
    </row>
    <row r="21" spans="2:16" ht="15.75" x14ac:dyDescent="0.25"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</row>
    <row r="22" spans="2:16" ht="15.75" x14ac:dyDescent="0.25">
      <c r="B22" s="2"/>
      <c r="C22" s="2"/>
      <c r="D22" s="97"/>
      <c r="E22" s="12"/>
      <c r="F22" s="12"/>
      <c r="G22" s="12"/>
      <c r="H22" s="12"/>
      <c r="I22" s="12"/>
      <c r="J22" s="12"/>
      <c r="K22" s="12"/>
      <c r="L22" s="12"/>
      <c r="M22" s="12"/>
    </row>
    <row r="23" spans="2:16" ht="15.75" x14ac:dyDescent="0.25">
      <c r="B23" s="44" t="s">
        <v>24</v>
      </c>
      <c r="C23" s="44"/>
      <c r="D23" s="12"/>
      <c r="E23" s="12"/>
      <c r="F23" s="12"/>
      <c r="G23" s="12"/>
      <c r="H23" s="12"/>
      <c r="I23" s="12"/>
      <c r="J23" s="12"/>
      <c r="K23" s="12"/>
      <c r="L23" s="12"/>
      <c r="M23" s="12"/>
    </row>
    <row r="24" spans="2:16" ht="15.75" x14ac:dyDescent="0.25"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</row>
    <row r="25" spans="2:16" ht="47.25" x14ac:dyDescent="0.25">
      <c r="B25" s="168" t="s">
        <v>6</v>
      </c>
      <c r="C25" s="169"/>
      <c r="D25" s="170"/>
      <c r="E25" s="15" t="s">
        <v>7</v>
      </c>
      <c r="F25" s="15" t="s">
        <v>8</v>
      </c>
      <c r="G25" s="15" t="s">
        <v>9</v>
      </c>
      <c r="H25" s="15" t="s">
        <v>10</v>
      </c>
      <c r="I25" s="15" t="s">
        <v>11</v>
      </c>
      <c r="J25" s="15" t="s">
        <v>12</v>
      </c>
      <c r="K25" s="15" t="s">
        <v>13</v>
      </c>
      <c r="L25" s="15" t="s">
        <v>14</v>
      </c>
      <c r="M25" s="15" t="s">
        <v>15</v>
      </c>
    </row>
    <row r="26" spans="2:16" ht="31.5" x14ac:dyDescent="0.25">
      <c r="B26" s="40" t="s">
        <v>16</v>
      </c>
      <c r="C26" s="41" t="s">
        <v>17</v>
      </c>
      <c r="D26" s="41" t="s">
        <v>18</v>
      </c>
      <c r="E26" s="20"/>
      <c r="F26" s="20"/>
      <c r="G26" s="20"/>
      <c r="H26" s="20"/>
      <c r="I26" s="20"/>
      <c r="J26" s="20"/>
      <c r="K26" s="20"/>
      <c r="L26" s="20"/>
      <c r="M26" s="20"/>
    </row>
    <row r="27" spans="2:16" ht="27" customHeight="1" x14ac:dyDescent="0.25">
      <c r="B27" s="45"/>
      <c r="C27" s="24"/>
      <c r="D27" s="24"/>
      <c r="E27" s="23"/>
      <c r="F27" s="24"/>
      <c r="G27" s="24"/>
      <c r="H27" s="24"/>
      <c r="I27" s="24"/>
      <c r="J27" s="24"/>
      <c r="K27" s="24"/>
      <c r="L27" s="25"/>
      <c r="M27" s="24"/>
    </row>
    <row r="28" spans="2:16" ht="27" customHeight="1" x14ac:dyDescent="0.25">
      <c r="B28" s="43"/>
      <c r="C28" s="20"/>
      <c r="D28" s="20"/>
      <c r="E28" s="20"/>
      <c r="F28" s="20" t="s">
        <v>21</v>
      </c>
      <c r="G28" s="24">
        <f>SUM(G27:G27)</f>
        <v>0</v>
      </c>
      <c r="H28" s="24">
        <f>SUM(H27:H27)</f>
        <v>0</v>
      </c>
      <c r="I28" s="24">
        <f>SUM(I27:I27)</f>
        <v>0</v>
      </c>
      <c r="J28" s="24">
        <f>SUM(J27:J27)</f>
        <v>0</v>
      </c>
      <c r="K28" s="25">
        <v>0</v>
      </c>
      <c r="L28" s="25">
        <f>SUM(L27:L27)</f>
        <v>0</v>
      </c>
      <c r="M28" s="25">
        <f>SUM(M27:M27)</f>
        <v>0</v>
      </c>
    </row>
    <row r="29" spans="2:16" ht="27" customHeight="1" x14ac:dyDescent="0.25">
      <c r="B29" s="43"/>
      <c r="C29" s="20"/>
      <c r="D29" s="20"/>
      <c r="E29" s="20"/>
      <c r="F29" s="20" t="s">
        <v>22</v>
      </c>
      <c r="G29" s="25">
        <v>0.45</v>
      </c>
      <c r="H29" s="25">
        <v>0.24</v>
      </c>
      <c r="I29" s="25">
        <v>0.2</v>
      </c>
      <c r="J29" s="25">
        <v>0.05</v>
      </c>
      <c r="K29" s="28"/>
      <c r="L29" s="28"/>
      <c r="M29" s="28"/>
    </row>
    <row r="30" spans="2:16" ht="27" customHeight="1" x14ac:dyDescent="0.25">
      <c r="B30" s="43"/>
      <c r="C30" s="20"/>
      <c r="D30" s="20"/>
      <c r="E30" s="20"/>
      <c r="F30" s="20" t="s">
        <v>23</v>
      </c>
      <c r="G30" s="25">
        <f>G28*G29</f>
        <v>0</v>
      </c>
      <c r="H30" s="25">
        <f>H28*H29</f>
        <v>0</v>
      </c>
      <c r="I30" s="25">
        <f>I28*I29</f>
        <v>0</v>
      </c>
      <c r="J30" s="25">
        <f>J28*J29</f>
        <v>0</v>
      </c>
      <c r="K30" s="28"/>
      <c r="L30" s="28"/>
      <c r="M30" s="28"/>
    </row>
  </sheetData>
  <mergeCells count="3">
    <mergeCell ref="B7:D7"/>
    <mergeCell ref="B14:D14"/>
    <mergeCell ref="B25:D25"/>
  </mergeCells>
  <dataValidations count="1">
    <dataValidation allowBlank="1" showInputMessage="1" showErrorMessage="1" sqref="K16:K17"/>
  </dataValidations>
  <pageMargins left="0.70866141732283472" right="0.70866141732283472" top="0.74803149606299213" bottom="0.74803149606299213" header="0.31496062992125984" footer="0.31496062992125984"/>
  <pageSetup paperSize="9" scale="64" orientation="landscape" r:id="rId1"/>
  <ignoredErrors>
    <ignoredError sqref="K18" formula="1"/>
  </ignoredErrors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7:P31"/>
  <sheetViews>
    <sheetView showGridLines="0" zoomScale="75" zoomScaleNormal="75" workbookViewId="0">
      <selection activeCell="Q19" sqref="Q19"/>
    </sheetView>
  </sheetViews>
  <sheetFormatPr defaultRowHeight="15" x14ac:dyDescent="0.25"/>
  <cols>
    <col min="1" max="1" width="9.7109375" customWidth="1"/>
    <col min="2" max="2" width="15.85546875" customWidth="1"/>
    <col min="3" max="4" width="12.7109375" customWidth="1"/>
    <col min="5" max="5" width="25.7109375" customWidth="1"/>
    <col min="6" max="6" width="31" customWidth="1"/>
    <col min="7" max="7" width="9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16" ht="18" x14ac:dyDescent="0.25">
      <c r="B7" s="166" t="s">
        <v>0</v>
      </c>
      <c r="C7" s="166"/>
      <c r="D7" s="166"/>
    </row>
    <row r="8" spans="2:16" ht="16.5" x14ac:dyDescent="0.25">
      <c r="B8" s="1"/>
    </row>
    <row r="9" spans="2:16" s="36" customFormat="1" ht="15.75" x14ac:dyDescent="0.25">
      <c r="B9" s="32" t="s">
        <v>1</v>
      </c>
      <c r="C9" s="32"/>
      <c r="D9" s="33" t="s">
        <v>70</v>
      </c>
      <c r="E9" s="34"/>
      <c r="F9" s="35"/>
      <c r="G9" s="35"/>
      <c r="K9" s="35"/>
      <c r="L9" s="35"/>
      <c r="M9" s="35"/>
    </row>
    <row r="10" spans="2:16" s="36" customFormat="1" ht="15.75" x14ac:dyDescent="0.25">
      <c r="B10" s="32" t="s">
        <v>3</v>
      </c>
      <c r="C10" s="32"/>
      <c r="D10" s="46" t="s">
        <v>4</v>
      </c>
      <c r="E10" s="47"/>
      <c r="F10" s="35"/>
      <c r="G10" s="35"/>
      <c r="K10" s="35"/>
      <c r="L10" s="35"/>
      <c r="M10" s="35"/>
    </row>
    <row r="11" spans="2:16" s="36" customFormat="1" ht="15.75" x14ac:dyDescent="0.25">
      <c r="B11" s="32"/>
      <c r="C11" s="32"/>
      <c r="D11" s="37"/>
      <c r="E11" s="38"/>
      <c r="F11" s="35"/>
      <c r="G11" s="35"/>
      <c r="K11" s="35"/>
      <c r="L11" s="35"/>
      <c r="M11" s="35"/>
    </row>
    <row r="12" spans="2:16" s="36" customFormat="1" ht="15.75" x14ac:dyDescent="0.25">
      <c r="B12" s="11" t="s">
        <v>5</v>
      </c>
      <c r="C12" s="12"/>
      <c r="D12" s="37"/>
      <c r="E12" s="38"/>
      <c r="F12" s="35"/>
      <c r="G12" s="35"/>
      <c r="K12" s="35"/>
      <c r="L12" s="35"/>
      <c r="M12" s="35"/>
    </row>
    <row r="13" spans="2:16" s="36" customFormat="1" ht="14.25" x14ac:dyDescent="0.2"/>
    <row r="14" spans="2:16" ht="47.25" x14ac:dyDescent="0.25">
      <c r="B14" s="168" t="s">
        <v>6</v>
      </c>
      <c r="C14" s="169"/>
      <c r="D14" s="170"/>
      <c r="E14" s="15" t="s">
        <v>7</v>
      </c>
      <c r="F14" s="15" t="s">
        <v>8</v>
      </c>
      <c r="G14" s="15" t="s">
        <v>9</v>
      </c>
      <c r="H14" s="15" t="s">
        <v>10</v>
      </c>
      <c r="I14" s="15" t="s">
        <v>11</v>
      </c>
      <c r="J14" s="15" t="s">
        <v>12</v>
      </c>
      <c r="K14" s="15" t="s">
        <v>13</v>
      </c>
      <c r="L14" s="15" t="s">
        <v>14</v>
      </c>
      <c r="M14" s="15" t="s">
        <v>15</v>
      </c>
      <c r="N14" s="16"/>
      <c r="P14" s="17">
        <v>39173</v>
      </c>
    </row>
    <row r="15" spans="2:16" ht="31.5" x14ac:dyDescent="0.25">
      <c r="B15" s="40" t="s">
        <v>16</v>
      </c>
      <c r="C15" s="41" t="s">
        <v>17</v>
      </c>
      <c r="D15" s="41" t="s">
        <v>18</v>
      </c>
      <c r="E15" s="20"/>
      <c r="F15" s="20"/>
      <c r="G15" s="20"/>
      <c r="H15" s="20"/>
      <c r="I15" s="20"/>
      <c r="J15" s="20"/>
      <c r="K15" s="20"/>
      <c r="L15" s="20"/>
      <c r="M15" s="20"/>
      <c r="P15" s="17">
        <v>39203</v>
      </c>
    </row>
    <row r="16" spans="2:16" ht="30.75" x14ac:dyDescent="0.25">
      <c r="B16" s="48">
        <v>42747</v>
      </c>
      <c r="C16" s="49"/>
      <c r="D16" s="49"/>
      <c r="E16" s="23" t="s">
        <v>31</v>
      </c>
      <c r="F16" s="51"/>
      <c r="G16" s="51"/>
      <c r="H16" s="51"/>
      <c r="I16" s="51"/>
      <c r="J16" s="51"/>
      <c r="K16" s="51"/>
      <c r="L16" s="52">
        <v>630</v>
      </c>
      <c r="M16" s="51"/>
      <c r="P16" s="17"/>
    </row>
    <row r="17" spans="2:16" ht="27" customHeight="1" x14ac:dyDescent="0.25">
      <c r="B17" s="48" t="s">
        <v>29</v>
      </c>
      <c r="C17" s="49"/>
      <c r="D17" s="49"/>
      <c r="E17" s="23" t="s">
        <v>20</v>
      </c>
      <c r="F17" s="51"/>
      <c r="G17" s="51"/>
      <c r="H17" s="51"/>
      <c r="I17" s="51"/>
      <c r="J17" s="51"/>
      <c r="K17" s="51"/>
      <c r="L17" s="52"/>
      <c r="M17" s="53">
        <v>98.19</v>
      </c>
      <c r="P17" s="17"/>
    </row>
    <row r="18" spans="2:16" ht="27" customHeight="1" x14ac:dyDescent="0.25">
      <c r="B18" s="48" t="s">
        <v>29</v>
      </c>
      <c r="C18" s="49"/>
      <c r="D18" s="49"/>
      <c r="E18" s="23" t="s">
        <v>28</v>
      </c>
      <c r="F18" s="51"/>
      <c r="G18" s="51"/>
      <c r="H18" s="51"/>
      <c r="I18" s="51"/>
      <c r="J18" s="51"/>
      <c r="K18" s="51"/>
      <c r="L18" s="52">
        <v>6.98</v>
      </c>
      <c r="M18" s="53"/>
      <c r="P18" s="17"/>
    </row>
    <row r="19" spans="2:16" ht="27" customHeight="1" x14ac:dyDescent="0.25">
      <c r="B19" s="43"/>
      <c r="C19" s="20"/>
      <c r="D19" s="20"/>
      <c r="E19" s="20"/>
      <c r="F19" s="20" t="s">
        <v>21</v>
      </c>
      <c r="G19" s="24">
        <v>0</v>
      </c>
      <c r="H19" s="24">
        <v>0</v>
      </c>
      <c r="I19" s="24">
        <v>0</v>
      </c>
      <c r="J19" s="24">
        <v>0</v>
      </c>
      <c r="K19" s="25">
        <v>0</v>
      </c>
      <c r="L19" s="25">
        <f>SUM(L16:L18)</f>
        <v>636.98</v>
      </c>
      <c r="M19" s="25">
        <f>SUM(M16:M17)</f>
        <v>98.19</v>
      </c>
    </row>
    <row r="20" spans="2:16" ht="27" customHeight="1" x14ac:dyDescent="0.25">
      <c r="B20" s="43"/>
      <c r="C20" s="20"/>
      <c r="D20" s="20"/>
      <c r="E20" s="20"/>
      <c r="F20" s="20" t="s">
        <v>22</v>
      </c>
      <c r="G20" s="25">
        <v>0.45</v>
      </c>
      <c r="H20" s="25">
        <v>0.24</v>
      </c>
      <c r="I20" s="25">
        <v>0.2</v>
      </c>
      <c r="J20" s="25">
        <v>0.05</v>
      </c>
      <c r="K20" s="28"/>
      <c r="L20" s="28"/>
      <c r="M20" s="28"/>
    </row>
    <row r="21" spans="2:16" ht="27" customHeight="1" x14ac:dyDescent="0.25">
      <c r="B21" s="43"/>
      <c r="C21" s="20"/>
      <c r="D21" s="20"/>
      <c r="E21" s="20"/>
      <c r="F21" s="20" t="s">
        <v>23</v>
      </c>
      <c r="G21" s="25">
        <f>G19*G20</f>
        <v>0</v>
      </c>
      <c r="H21" s="25">
        <f>H19*H20</f>
        <v>0</v>
      </c>
      <c r="I21" s="25">
        <f>I19*I20</f>
        <v>0</v>
      </c>
      <c r="J21" s="25">
        <f>J19*J20</f>
        <v>0</v>
      </c>
      <c r="K21" s="28"/>
      <c r="L21" s="28"/>
      <c r="M21" s="28"/>
    </row>
    <row r="22" spans="2:16" ht="15.75" x14ac:dyDescent="0.25"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</row>
    <row r="23" spans="2:16" ht="15.75" x14ac:dyDescent="0.25"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</row>
    <row r="24" spans="2:16" ht="15.75" x14ac:dyDescent="0.25">
      <c r="B24" s="44" t="s">
        <v>24</v>
      </c>
      <c r="C24" s="44"/>
      <c r="D24" s="12"/>
      <c r="E24" s="12"/>
      <c r="F24" s="12"/>
      <c r="G24" s="12"/>
      <c r="H24" s="12"/>
      <c r="I24" s="12"/>
      <c r="J24" s="12"/>
      <c r="K24" s="12"/>
      <c r="L24" s="12"/>
      <c r="M24" s="12"/>
    </row>
    <row r="25" spans="2:16" ht="15.75" x14ac:dyDescent="0.25"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</row>
    <row r="26" spans="2:16" ht="47.25" x14ac:dyDescent="0.25">
      <c r="B26" s="168" t="s">
        <v>6</v>
      </c>
      <c r="C26" s="169"/>
      <c r="D26" s="170"/>
      <c r="E26" s="15" t="s">
        <v>7</v>
      </c>
      <c r="F26" s="15" t="s">
        <v>8</v>
      </c>
      <c r="G26" s="15" t="s">
        <v>9</v>
      </c>
      <c r="H26" s="15" t="s">
        <v>10</v>
      </c>
      <c r="I26" s="15" t="s">
        <v>11</v>
      </c>
      <c r="J26" s="15" t="s">
        <v>12</v>
      </c>
      <c r="K26" s="15" t="s">
        <v>13</v>
      </c>
      <c r="L26" s="15" t="s">
        <v>14</v>
      </c>
      <c r="M26" s="15" t="s">
        <v>15</v>
      </c>
    </row>
    <row r="27" spans="2:16" ht="31.5" x14ac:dyDescent="0.25">
      <c r="B27" s="40" t="s">
        <v>16</v>
      </c>
      <c r="C27" s="41" t="s">
        <v>17</v>
      </c>
      <c r="D27" s="41" t="s">
        <v>18</v>
      </c>
      <c r="E27" s="20"/>
      <c r="F27" s="20"/>
      <c r="G27" s="20"/>
      <c r="H27" s="20"/>
      <c r="I27" s="20"/>
      <c r="J27" s="20"/>
      <c r="K27" s="20"/>
      <c r="L27" s="20"/>
      <c r="M27" s="20"/>
    </row>
    <row r="28" spans="2:16" ht="27" customHeight="1" x14ac:dyDescent="0.25">
      <c r="B28" s="75"/>
      <c r="C28" s="72"/>
      <c r="D28" s="72"/>
      <c r="E28" s="69"/>
      <c r="F28" s="65"/>
      <c r="G28" s="65"/>
      <c r="H28" s="65"/>
      <c r="I28" s="65"/>
      <c r="J28" s="65"/>
      <c r="K28" s="66"/>
      <c r="L28" s="66"/>
      <c r="M28" s="66"/>
    </row>
    <row r="29" spans="2:16" ht="27" customHeight="1" x14ac:dyDescent="0.25">
      <c r="B29" s="43"/>
      <c r="C29" s="20"/>
      <c r="D29" s="20"/>
      <c r="E29" s="20"/>
      <c r="F29" s="20" t="s">
        <v>21</v>
      </c>
      <c r="G29" s="24">
        <f>SUM(G28:G28)</f>
        <v>0</v>
      </c>
      <c r="H29" s="24">
        <f>SUM(H28:H28)</f>
        <v>0</v>
      </c>
      <c r="I29" s="24">
        <f>SUM(I28:I28)</f>
        <v>0</v>
      </c>
      <c r="J29" s="24">
        <f>SUM(J28:J28)</f>
        <v>0</v>
      </c>
      <c r="K29" s="25">
        <v>0</v>
      </c>
      <c r="L29" s="25">
        <f>SUM(L28:L28)</f>
        <v>0</v>
      </c>
      <c r="M29" s="25">
        <f>SUM(M28:M28)</f>
        <v>0</v>
      </c>
    </row>
    <row r="30" spans="2:16" ht="27" customHeight="1" x14ac:dyDescent="0.25">
      <c r="B30" s="43"/>
      <c r="C30" s="20"/>
      <c r="D30" s="20"/>
      <c r="E30" s="20"/>
      <c r="F30" s="20" t="s">
        <v>22</v>
      </c>
      <c r="G30" s="25">
        <v>0.45</v>
      </c>
      <c r="H30" s="25">
        <v>0.24</v>
      </c>
      <c r="I30" s="25">
        <v>0.2</v>
      </c>
      <c r="J30" s="25">
        <v>0.05</v>
      </c>
      <c r="K30" s="28"/>
      <c r="L30" s="28"/>
      <c r="M30" s="28"/>
    </row>
    <row r="31" spans="2:16" ht="27" customHeight="1" x14ac:dyDescent="0.25">
      <c r="B31" s="43"/>
      <c r="C31" s="20"/>
      <c r="D31" s="20"/>
      <c r="E31" s="20"/>
      <c r="F31" s="20" t="s">
        <v>23</v>
      </c>
      <c r="G31" s="25">
        <f>G29*G30</f>
        <v>0</v>
      </c>
      <c r="H31" s="25">
        <f>H29*H30</f>
        <v>0</v>
      </c>
      <c r="I31" s="25">
        <f>I29*I30</f>
        <v>0</v>
      </c>
      <c r="J31" s="25">
        <f>J29*J30</f>
        <v>0</v>
      </c>
      <c r="K31" s="28"/>
      <c r="L31" s="28"/>
      <c r="M31" s="28"/>
    </row>
  </sheetData>
  <mergeCells count="3">
    <mergeCell ref="B7:D7"/>
    <mergeCell ref="B14:D14"/>
    <mergeCell ref="B26:D26"/>
  </mergeCells>
  <dataValidations count="1">
    <dataValidation allowBlank="1" showInputMessage="1" showErrorMessage="1" sqref="K28 K16:K18"/>
  </dataValidations>
  <pageMargins left="0.70866141732283472" right="0.70866141732283472" top="0.74803149606299213" bottom="0.74803149606299213" header="0.31496062992125984" footer="0.31496062992125984"/>
  <pageSetup paperSize="9" scale="66" orientation="landscape" r:id="rId1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P29"/>
  <sheetViews>
    <sheetView showGridLines="0" zoomScale="75" zoomScaleNormal="75" workbookViewId="0">
      <selection activeCell="F11" sqref="F11"/>
    </sheetView>
  </sheetViews>
  <sheetFormatPr defaultRowHeight="15" x14ac:dyDescent="0.25"/>
  <cols>
    <col min="1" max="1" width="9.7109375" customWidth="1"/>
    <col min="2" max="2" width="15.85546875" customWidth="1"/>
    <col min="3" max="4" width="12.7109375" customWidth="1"/>
    <col min="5" max="5" width="25.7109375" customWidth="1"/>
    <col min="6" max="6" width="31" customWidth="1"/>
    <col min="7" max="7" width="9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3" spans="2:16" x14ac:dyDescent="0.25"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</row>
    <row r="4" spans="2:16" x14ac:dyDescent="0.2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</row>
    <row r="5" spans="2:16" x14ac:dyDescent="0.2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</row>
    <row r="6" spans="2:16" x14ac:dyDescent="0.25"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2:16" ht="18" x14ac:dyDescent="0.25">
      <c r="B7" s="166" t="s">
        <v>0</v>
      </c>
      <c r="C7" s="166"/>
      <c r="D7" s="166"/>
      <c r="E7" s="6"/>
      <c r="F7" s="6"/>
      <c r="G7" s="6"/>
      <c r="H7" s="6"/>
      <c r="I7" s="6"/>
      <c r="J7" s="6"/>
      <c r="K7" s="6"/>
      <c r="L7" s="6"/>
      <c r="M7" s="6"/>
    </row>
    <row r="8" spans="2:16" ht="18.75" customHeight="1" x14ac:dyDescent="0.25">
      <c r="B8" s="5"/>
      <c r="C8" s="6"/>
      <c r="D8" s="6"/>
      <c r="E8" s="6"/>
      <c r="F8" s="6"/>
      <c r="G8" s="6"/>
      <c r="H8" s="6"/>
      <c r="I8" s="6"/>
      <c r="J8" s="6"/>
      <c r="K8" s="6"/>
      <c r="L8" s="6"/>
      <c r="M8" s="6"/>
    </row>
    <row r="9" spans="2:16" s="36" customFormat="1" ht="15.75" x14ac:dyDescent="0.25">
      <c r="B9" s="2" t="s">
        <v>1</v>
      </c>
      <c r="C9" s="2"/>
      <c r="D9" s="3" t="s">
        <v>38</v>
      </c>
      <c r="E9" s="3"/>
      <c r="F9" s="5"/>
      <c r="G9" s="5"/>
      <c r="H9" s="6"/>
      <c r="I9" s="6"/>
      <c r="J9" s="6"/>
      <c r="K9" s="5"/>
      <c r="L9" s="5"/>
      <c r="M9" s="5"/>
    </row>
    <row r="10" spans="2:16" s="36" customFormat="1" ht="15.75" x14ac:dyDescent="0.25">
      <c r="B10" s="2" t="s">
        <v>3</v>
      </c>
      <c r="C10" s="2"/>
      <c r="D10" s="7" t="s">
        <v>4</v>
      </c>
      <c r="E10" s="7"/>
      <c r="F10" s="5"/>
      <c r="G10" s="5"/>
      <c r="H10" s="6"/>
      <c r="I10" s="6"/>
      <c r="J10" s="6"/>
      <c r="K10" s="5"/>
      <c r="L10" s="5"/>
      <c r="M10" s="5"/>
    </row>
    <row r="11" spans="2:16" s="36" customFormat="1" ht="26.25" customHeight="1" x14ac:dyDescent="0.25">
      <c r="B11" s="5"/>
      <c r="C11" s="5"/>
      <c r="D11" s="10"/>
      <c r="E11" s="10"/>
      <c r="F11" s="5"/>
      <c r="G11" s="5"/>
      <c r="H11" s="6"/>
      <c r="I11" s="6"/>
      <c r="J11" s="6"/>
      <c r="K11" s="5"/>
      <c r="L11" s="5"/>
      <c r="M11" s="5"/>
    </row>
    <row r="12" spans="2:16" s="36" customFormat="1" ht="15.75" x14ac:dyDescent="0.25">
      <c r="B12" s="11" t="s">
        <v>5</v>
      </c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</row>
    <row r="13" spans="2:16" s="36" customFormat="1" ht="15.75" x14ac:dyDescent="0.25">
      <c r="B13" s="11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</row>
    <row r="14" spans="2:16" ht="47.25" x14ac:dyDescent="0.25">
      <c r="B14" s="168" t="s">
        <v>6</v>
      </c>
      <c r="C14" s="169"/>
      <c r="D14" s="170"/>
      <c r="E14" s="15" t="s">
        <v>7</v>
      </c>
      <c r="F14" s="15" t="s">
        <v>8</v>
      </c>
      <c r="G14" s="15" t="s">
        <v>9</v>
      </c>
      <c r="H14" s="15" t="s">
        <v>10</v>
      </c>
      <c r="I14" s="15" t="s">
        <v>11</v>
      </c>
      <c r="J14" s="15" t="s">
        <v>12</v>
      </c>
      <c r="K14" s="15" t="s">
        <v>13</v>
      </c>
      <c r="L14" s="15" t="s">
        <v>14</v>
      </c>
      <c r="M14" s="15" t="s">
        <v>15</v>
      </c>
      <c r="N14" s="16"/>
      <c r="P14" s="17">
        <v>39173</v>
      </c>
    </row>
    <row r="15" spans="2:16" ht="31.5" x14ac:dyDescent="0.25">
      <c r="B15" s="40" t="s">
        <v>16</v>
      </c>
      <c r="C15" s="41" t="s">
        <v>17</v>
      </c>
      <c r="D15" s="41" t="s">
        <v>18</v>
      </c>
      <c r="E15" s="20"/>
      <c r="F15" s="20"/>
      <c r="G15" s="20"/>
      <c r="H15" s="20"/>
      <c r="I15" s="20"/>
      <c r="J15" s="20"/>
      <c r="K15" s="20"/>
      <c r="L15" s="20"/>
      <c r="M15" s="20"/>
      <c r="P15" s="17">
        <v>39203</v>
      </c>
    </row>
    <row r="16" spans="2:16" ht="30.75" x14ac:dyDescent="0.25">
      <c r="B16" s="73">
        <v>42607</v>
      </c>
      <c r="C16" s="24"/>
      <c r="D16" s="24"/>
      <c r="E16" s="23" t="s">
        <v>31</v>
      </c>
      <c r="F16" s="24"/>
      <c r="G16" s="24"/>
      <c r="H16" s="24"/>
      <c r="I16" s="24"/>
      <c r="J16" s="24"/>
      <c r="K16" s="24"/>
      <c r="L16" s="25">
        <v>630</v>
      </c>
      <c r="M16" s="24"/>
      <c r="P16" s="17">
        <v>39234</v>
      </c>
    </row>
    <row r="17" spans="2:13" ht="27" customHeight="1" x14ac:dyDescent="0.25">
      <c r="B17" s="43" t="s">
        <v>39</v>
      </c>
      <c r="C17" s="20"/>
      <c r="D17" s="20"/>
      <c r="E17" s="20"/>
      <c r="F17" s="20" t="s">
        <v>21</v>
      </c>
      <c r="G17" s="24">
        <f t="shared" ref="G17:M17" si="0">SUM(G16:G16)</f>
        <v>0</v>
      </c>
      <c r="H17" s="24">
        <f t="shared" si="0"/>
        <v>0</v>
      </c>
      <c r="I17" s="24">
        <f t="shared" si="0"/>
        <v>0</v>
      </c>
      <c r="J17" s="24">
        <f t="shared" si="0"/>
        <v>0</v>
      </c>
      <c r="K17" s="25">
        <f t="shared" si="0"/>
        <v>0</v>
      </c>
      <c r="L17" s="25">
        <f t="shared" si="0"/>
        <v>630</v>
      </c>
      <c r="M17" s="25">
        <f t="shared" si="0"/>
        <v>0</v>
      </c>
    </row>
    <row r="18" spans="2:13" ht="27" customHeight="1" x14ac:dyDescent="0.25">
      <c r="B18" s="43"/>
      <c r="C18" s="20"/>
      <c r="D18" s="20"/>
      <c r="E18" s="20"/>
      <c r="F18" s="20" t="s">
        <v>22</v>
      </c>
      <c r="G18" s="25">
        <v>0.45</v>
      </c>
      <c r="H18" s="25">
        <v>0.24</v>
      </c>
      <c r="I18" s="25">
        <v>0.2</v>
      </c>
      <c r="J18" s="25">
        <v>0.05</v>
      </c>
      <c r="K18" s="28"/>
      <c r="L18" s="28"/>
      <c r="M18" s="28"/>
    </row>
    <row r="19" spans="2:13" ht="27" customHeight="1" x14ac:dyDescent="0.25">
      <c r="B19" s="43"/>
      <c r="C19" s="20"/>
      <c r="D19" s="20"/>
      <c r="E19" s="20"/>
      <c r="F19" s="20" t="s">
        <v>23</v>
      </c>
      <c r="G19" s="25">
        <f>G17*G18</f>
        <v>0</v>
      </c>
      <c r="H19" s="25">
        <f>H17*H18</f>
        <v>0</v>
      </c>
      <c r="I19" s="25">
        <f>I17*I18</f>
        <v>0</v>
      </c>
      <c r="J19" s="25">
        <f>J17*J18</f>
        <v>0</v>
      </c>
      <c r="K19" s="28"/>
      <c r="L19" s="28"/>
      <c r="M19" s="28"/>
    </row>
    <row r="20" spans="2:13" ht="15.75" x14ac:dyDescent="0.25"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</row>
    <row r="21" spans="2:13" ht="15.75" x14ac:dyDescent="0.25"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</row>
    <row r="22" spans="2:13" ht="15.75" x14ac:dyDescent="0.25">
      <c r="B22" s="44" t="s">
        <v>24</v>
      </c>
      <c r="C22" s="44"/>
      <c r="D22" s="12"/>
      <c r="E22" s="12"/>
      <c r="F22" s="12"/>
      <c r="G22" s="12"/>
      <c r="H22" s="12"/>
      <c r="I22" s="12"/>
      <c r="J22" s="12"/>
      <c r="K22" s="12"/>
      <c r="L22" s="12"/>
      <c r="M22" s="12"/>
    </row>
    <row r="23" spans="2:13" ht="15.75" x14ac:dyDescent="0.25"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</row>
    <row r="24" spans="2:13" ht="47.25" x14ac:dyDescent="0.25">
      <c r="B24" s="168" t="s">
        <v>6</v>
      </c>
      <c r="C24" s="169"/>
      <c r="D24" s="170"/>
      <c r="E24" s="15" t="s">
        <v>7</v>
      </c>
      <c r="F24" s="15" t="s">
        <v>8</v>
      </c>
      <c r="G24" s="15" t="s">
        <v>9</v>
      </c>
      <c r="H24" s="15" t="s">
        <v>10</v>
      </c>
      <c r="I24" s="15" t="s">
        <v>11</v>
      </c>
      <c r="J24" s="15" t="s">
        <v>12</v>
      </c>
      <c r="K24" s="15" t="s">
        <v>13</v>
      </c>
      <c r="L24" s="15" t="s">
        <v>14</v>
      </c>
      <c r="M24" s="15" t="s">
        <v>15</v>
      </c>
    </row>
    <row r="25" spans="2:13" ht="31.5" x14ac:dyDescent="0.25">
      <c r="B25" s="40" t="s">
        <v>16</v>
      </c>
      <c r="C25" s="41" t="s">
        <v>17</v>
      </c>
      <c r="D25" s="41" t="s">
        <v>18</v>
      </c>
      <c r="E25" s="20"/>
      <c r="F25" s="20"/>
      <c r="G25" s="20"/>
      <c r="H25" s="20"/>
      <c r="I25" s="20"/>
      <c r="J25" s="20"/>
      <c r="K25" s="20"/>
      <c r="L25" s="20"/>
      <c r="M25" s="20"/>
    </row>
    <row r="26" spans="2:13" ht="27" customHeight="1" x14ac:dyDescent="0.25">
      <c r="B26" s="45"/>
      <c r="C26" s="24"/>
      <c r="D26" s="24"/>
      <c r="E26" s="23"/>
      <c r="F26" s="24"/>
      <c r="G26" s="24"/>
      <c r="H26" s="24"/>
      <c r="I26" s="24"/>
      <c r="J26" s="24"/>
      <c r="K26" s="24"/>
      <c r="L26" s="25"/>
      <c r="M26" s="24"/>
    </row>
    <row r="27" spans="2:13" ht="27" customHeight="1" x14ac:dyDescent="0.25">
      <c r="B27" s="43"/>
      <c r="C27" s="20"/>
      <c r="D27" s="20"/>
      <c r="E27" s="20"/>
      <c r="F27" s="20" t="s">
        <v>21</v>
      </c>
      <c r="G27" s="24">
        <f>SUM(G26:G26)</f>
        <v>0</v>
      </c>
      <c r="H27" s="24">
        <f>SUM(H26:H26)</f>
        <v>0</v>
      </c>
      <c r="I27" s="24">
        <f>SUM(I26:I26)</f>
        <v>0</v>
      </c>
      <c r="J27" s="24">
        <f>SUM(J26:J26)</f>
        <v>0</v>
      </c>
      <c r="K27" s="25">
        <v>0</v>
      </c>
      <c r="L27" s="25">
        <f>SUM(L26:L26)</f>
        <v>0</v>
      </c>
      <c r="M27" s="25">
        <f>SUM(M26:M26)</f>
        <v>0</v>
      </c>
    </row>
    <row r="28" spans="2:13" ht="27" customHeight="1" x14ac:dyDescent="0.25">
      <c r="B28" s="43"/>
      <c r="C28" s="20"/>
      <c r="D28" s="20"/>
      <c r="E28" s="20"/>
      <c r="F28" s="20" t="s">
        <v>22</v>
      </c>
      <c r="G28" s="25">
        <v>0.45</v>
      </c>
      <c r="H28" s="25">
        <v>0.24</v>
      </c>
      <c r="I28" s="25">
        <v>0.2</v>
      </c>
      <c r="J28" s="25">
        <v>0.05</v>
      </c>
      <c r="K28" s="28"/>
      <c r="L28" s="28"/>
      <c r="M28" s="28"/>
    </row>
    <row r="29" spans="2:13" ht="27" customHeight="1" x14ac:dyDescent="0.25">
      <c r="B29" s="43"/>
      <c r="C29" s="20"/>
      <c r="D29" s="20"/>
      <c r="E29" s="20"/>
      <c r="F29" s="20" t="s">
        <v>23</v>
      </c>
      <c r="G29" s="25">
        <f>G27*G28</f>
        <v>0</v>
      </c>
      <c r="H29" s="25">
        <f>H27*H28</f>
        <v>0</v>
      </c>
      <c r="I29" s="25">
        <f>I27*I28</f>
        <v>0</v>
      </c>
      <c r="J29" s="25">
        <f>J27*J28</f>
        <v>0</v>
      </c>
      <c r="K29" s="28"/>
      <c r="L29" s="28"/>
      <c r="M29" s="28"/>
    </row>
  </sheetData>
  <mergeCells count="3">
    <mergeCell ref="B7:D7"/>
    <mergeCell ref="B14:D14"/>
    <mergeCell ref="B24:D24"/>
  </mergeCells>
  <dataValidations count="1">
    <dataValidation allowBlank="1" showInputMessage="1" showErrorMessage="1" sqref="K16"/>
  </dataValidations>
  <pageMargins left="0.7" right="0.7" top="0.75" bottom="0.75" header="0.3" footer="0.3"/>
  <pageSetup paperSize="9" scale="66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7:P30"/>
  <sheetViews>
    <sheetView showGridLines="0" zoomScale="75" zoomScaleNormal="75" workbookViewId="0">
      <selection activeCell="G7" sqref="G7"/>
    </sheetView>
  </sheetViews>
  <sheetFormatPr defaultRowHeight="15" x14ac:dyDescent="0.25"/>
  <cols>
    <col min="1" max="1" width="9.7109375" customWidth="1"/>
    <col min="2" max="2" width="15.85546875" customWidth="1"/>
    <col min="3" max="4" width="12.7109375" customWidth="1"/>
    <col min="5" max="5" width="25.7109375" customWidth="1"/>
    <col min="6" max="6" width="31" customWidth="1"/>
    <col min="7" max="7" width="9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16" ht="18" x14ac:dyDescent="0.25">
      <c r="B7" s="166" t="s">
        <v>0</v>
      </c>
      <c r="C7" s="166"/>
      <c r="D7" s="166"/>
    </row>
    <row r="8" spans="2:16" ht="16.5" x14ac:dyDescent="0.25">
      <c r="B8" s="1"/>
    </row>
    <row r="9" spans="2:16" s="36" customFormat="1" ht="15.75" x14ac:dyDescent="0.25">
      <c r="B9" s="32" t="s">
        <v>1</v>
      </c>
      <c r="C9" s="32"/>
      <c r="D9" s="33" t="s">
        <v>65</v>
      </c>
      <c r="E9" s="34"/>
      <c r="F9" s="35"/>
      <c r="G9" s="35"/>
      <c r="K9" s="35"/>
      <c r="L9" s="35"/>
      <c r="M9" s="35"/>
    </row>
    <row r="10" spans="2:16" s="36" customFormat="1" ht="15.75" x14ac:dyDescent="0.25">
      <c r="B10" s="32" t="s">
        <v>3</v>
      </c>
      <c r="C10" s="32"/>
      <c r="D10" s="46" t="s">
        <v>4</v>
      </c>
      <c r="E10" s="47"/>
      <c r="F10" s="35"/>
      <c r="G10" s="35"/>
      <c r="K10" s="35"/>
      <c r="L10" s="35"/>
      <c r="M10" s="35"/>
    </row>
    <row r="11" spans="2:16" s="36" customFormat="1" ht="15.75" x14ac:dyDescent="0.25">
      <c r="B11" s="32"/>
      <c r="C11" s="32"/>
      <c r="D11" s="37"/>
      <c r="E11" s="38"/>
      <c r="F11" s="35"/>
      <c r="G11" s="35"/>
      <c r="K11" s="35"/>
      <c r="L11" s="35"/>
      <c r="M11" s="35"/>
    </row>
    <row r="12" spans="2:16" s="36" customFormat="1" ht="15.75" x14ac:dyDescent="0.25">
      <c r="B12" s="11" t="s">
        <v>5</v>
      </c>
      <c r="C12" s="12"/>
      <c r="D12" s="37"/>
      <c r="E12" s="38"/>
      <c r="F12" s="35"/>
      <c r="G12" s="35"/>
      <c r="K12" s="35"/>
      <c r="L12" s="35"/>
      <c r="M12" s="35"/>
    </row>
    <row r="13" spans="2:16" s="36" customFormat="1" ht="14.25" x14ac:dyDescent="0.2"/>
    <row r="14" spans="2:16" ht="47.25" x14ac:dyDescent="0.25">
      <c r="B14" s="168" t="s">
        <v>6</v>
      </c>
      <c r="C14" s="169"/>
      <c r="D14" s="170"/>
      <c r="E14" s="15" t="s">
        <v>7</v>
      </c>
      <c r="F14" s="15" t="s">
        <v>8</v>
      </c>
      <c r="G14" s="15" t="s">
        <v>9</v>
      </c>
      <c r="H14" s="15" t="s">
        <v>10</v>
      </c>
      <c r="I14" s="15" t="s">
        <v>11</v>
      </c>
      <c r="J14" s="15" t="s">
        <v>12</v>
      </c>
      <c r="K14" s="15" t="s">
        <v>13</v>
      </c>
      <c r="L14" s="15" t="s">
        <v>14</v>
      </c>
      <c r="M14" s="15" t="s">
        <v>15</v>
      </c>
      <c r="N14" s="16"/>
      <c r="P14" s="17">
        <v>39173</v>
      </c>
    </row>
    <row r="15" spans="2:16" ht="31.5" x14ac:dyDescent="0.25">
      <c r="B15" s="40" t="s">
        <v>16</v>
      </c>
      <c r="C15" s="41" t="s">
        <v>17</v>
      </c>
      <c r="D15" s="41" t="s">
        <v>18</v>
      </c>
      <c r="E15" s="20"/>
      <c r="F15" s="20"/>
      <c r="G15" s="20"/>
      <c r="H15" s="20"/>
      <c r="I15" s="20"/>
      <c r="J15" s="20"/>
      <c r="K15" s="20"/>
      <c r="L15" s="20"/>
      <c r="M15" s="20"/>
      <c r="P15" s="17">
        <v>39203</v>
      </c>
    </row>
    <row r="16" spans="2:16" ht="30.75" x14ac:dyDescent="0.25">
      <c r="B16" s="83">
        <v>42556</v>
      </c>
      <c r="C16" s="24"/>
      <c r="D16" s="24"/>
      <c r="E16" s="23" t="s">
        <v>31</v>
      </c>
      <c r="F16" s="24"/>
      <c r="G16" s="24"/>
      <c r="H16" s="24"/>
      <c r="I16" s="24"/>
      <c r="J16" s="24"/>
      <c r="K16" s="24"/>
      <c r="L16" s="25">
        <v>630</v>
      </c>
      <c r="M16" s="24"/>
      <c r="P16" s="17">
        <v>39234</v>
      </c>
    </row>
    <row r="17" spans="2:16" ht="27" customHeight="1" x14ac:dyDescent="0.25">
      <c r="B17" s="21" t="s">
        <v>19</v>
      </c>
      <c r="C17" s="24"/>
      <c r="D17" s="24"/>
      <c r="E17" s="23" t="s">
        <v>20</v>
      </c>
      <c r="F17" s="24"/>
      <c r="G17" s="24"/>
      <c r="H17" s="24"/>
      <c r="I17" s="24"/>
      <c r="J17" s="24"/>
      <c r="K17" s="24"/>
      <c r="L17" s="25"/>
      <c r="M17" s="26">
        <v>267.74</v>
      </c>
      <c r="P17" s="17"/>
    </row>
    <row r="18" spans="2:16" ht="27" customHeight="1" x14ac:dyDescent="0.25">
      <c r="B18" s="43"/>
      <c r="C18" s="20"/>
      <c r="D18" s="20"/>
      <c r="E18" s="20"/>
      <c r="F18" s="20" t="s">
        <v>21</v>
      </c>
      <c r="G18" s="24">
        <f t="shared" ref="G18:K18" si="0">SUM(G16:G16)</f>
        <v>0</v>
      </c>
      <c r="H18" s="24">
        <f t="shared" si="0"/>
        <v>0</v>
      </c>
      <c r="I18" s="24">
        <f t="shared" si="0"/>
        <v>0</v>
      </c>
      <c r="J18" s="24">
        <f t="shared" si="0"/>
        <v>0</v>
      </c>
      <c r="K18" s="25">
        <f t="shared" si="0"/>
        <v>0</v>
      </c>
      <c r="L18" s="25">
        <f>SUM(L16)</f>
        <v>630</v>
      </c>
      <c r="M18" s="25">
        <f>SUM(M16:M17)</f>
        <v>267.74</v>
      </c>
    </row>
    <row r="19" spans="2:16" ht="27" customHeight="1" x14ac:dyDescent="0.25">
      <c r="B19" s="43"/>
      <c r="C19" s="20"/>
      <c r="D19" s="20"/>
      <c r="E19" s="20"/>
      <c r="F19" s="20" t="s">
        <v>22</v>
      </c>
      <c r="G19" s="25">
        <v>0.4</v>
      </c>
      <c r="H19" s="25">
        <v>0.24</v>
      </c>
      <c r="I19" s="25">
        <v>0.2</v>
      </c>
      <c r="J19" s="25">
        <v>0.05</v>
      </c>
      <c r="K19" s="28"/>
      <c r="L19" s="28"/>
      <c r="M19" s="28"/>
    </row>
    <row r="20" spans="2:16" ht="27" customHeight="1" x14ac:dyDescent="0.25">
      <c r="B20" s="43"/>
      <c r="C20" s="20"/>
      <c r="D20" s="20"/>
      <c r="E20" s="20"/>
      <c r="F20" s="20" t="s">
        <v>23</v>
      </c>
      <c r="G20" s="25">
        <f>G18*G19</f>
        <v>0</v>
      </c>
      <c r="H20" s="25">
        <f>H18*H19</f>
        <v>0</v>
      </c>
      <c r="I20" s="25">
        <f>I18*I19</f>
        <v>0</v>
      </c>
      <c r="J20" s="25">
        <f>J18*J19</f>
        <v>0</v>
      </c>
      <c r="K20" s="28"/>
      <c r="L20" s="28"/>
      <c r="M20" s="28"/>
    </row>
    <row r="21" spans="2:16" ht="15.75" x14ac:dyDescent="0.25"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</row>
    <row r="22" spans="2:16" ht="15.75" x14ac:dyDescent="0.25"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</row>
    <row r="23" spans="2:16" ht="15.75" x14ac:dyDescent="0.25">
      <c r="B23" s="44" t="s">
        <v>24</v>
      </c>
      <c r="C23" s="44"/>
      <c r="D23" s="12"/>
      <c r="E23" s="12"/>
      <c r="F23" s="12"/>
      <c r="G23" s="12"/>
      <c r="H23" s="12"/>
      <c r="I23" s="12"/>
      <c r="J23" s="12"/>
      <c r="K23" s="12"/>
      <c r="L23" s="12"/>
      <c r="M23" s="12"/>
    </row>
    <row r="24" spans="2:16" ht="15.75" x14ac:dyDescent="0.25"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</row>
    <row r="25" spans="2:16" ht="47.25" x14ac:dyDescent="0.25">
      <c r="B25" s="168" t="s">
        <v>6</v>
      </c>
      <c r="C25" s="169"/>
      <c r="D25" s="170"/>
      <c r="E25" s="15" t="s">
        <v>7</v>
      </c>
      <c r="F25" s="15" t="s">
        <v>8</v>
      </c>
      <c r="G25" s="15" t="s">
        <v>9</v>
      </c>
      <c r="H25" s="15" t="s">
        <v>10</v>
      </c>
      <c r="I25" s="15" t="s">
        <v>11</v>
      </c>
      <c r="J25" s="15" t="s">
        <v>12</v>
      </c>
      <c r="K25" s="15" t="s">
        <v>13</v>
      </c>
      <c r="L25" s="15" t="s">
        <v>14</v>
      </c>
      <c r="M25" s="15" t="s">
        <v>15</v>
      </c>
    </row>
    <row r="26" spans="2:16" ht="31.5" x14ac:dyDescent="0.25">
      <c r="B26" s="40" t="s">
        <v>16</v>
      </c>
      <c r="C26" s="41" t="s">
        <v>17</v>
      </c>
      <c r="D26" s="41" t="s">
        <v>18</v>
      </c>
      <c r="E26" s="20"/>
      <c r="F26" s="20"/>
      <c r="G26" s="20"/>
      <c r="H26" s="20"/>
      <c r="I26" s="20"/>
      <c r="J26" s="20"/>
      <c r="K26" s="20"/>
      <c r="L26" s="20"/>
      <c r="M26" s="20"/>
    </row>
    <row r="27" spans="2:16" ht="27" customHeight="1" x14ac:dyDescent="0.25">
      <c r="B27" s="45"/>
      <c r="C27" s="24"/>
      <c r="D27" s="24"/>
      <c r="E27" s="23"/>
      <c r="F27" s="24"/>
      <c r="G27" s="24"/>
      <c r="H27" s="24"/>
      <c r="I27" s="24"/>
      <c r="J27" s="24"/>
      <c r="K27" s="24"/>
      <c r="L27" s="25"/>
      <c r="M27" s="24"/>
    </row>
    <row r="28" spans="2:16" ht="27" customHeight="1" x14ac:dyDescent="0.25">
      <c r="B28" s="43"/>
      <c r="C28" s="20"/>
      <c r="D28" s="20"/>
      <c r="E28" s="20"/>
      <c r="F28" s="20" t="s">
        <v>21</v>
      </c>
      <c r="G28" s="24">
        <f>SUM(G27:G27)</f>
        <v>0</v>
      </c>
      <c r="H28" s="24">
        <f>SUM(H27:H27)</f>
        <v>0</v>
      </c>
      <c r="I28" s="24">
        <f>SUM(I27:I27)</f>
        <v>0</v>
      </c>
      <c r="J28" s="24">
        <f>SUM(J27:J27)</f>
        <v>0</v>
      </c>
      <c r="K28" s="25">
        <v>0</v>
      </c>
      <c r="L28" s="25">
        <f>SUM(L27:L27)</f>
        <v>0</v>
      </c>
      <c r="M28" s="25">
        <f>SUM(M27:M27)</f>
        <v>0</v>
      </c>
    </row>
    <row r="29" spans="2:16" ht="27" customHeight="1" x14ac:dyDescent="0.25">
      <c r="B29" s="43"/>
      <c r="C29" s="20"/>
      <c r="D29" s="20"/>
      <c r="E29" s="20"/>
      <c r="F29" s="20" t="s">
        <v>22</v>
      </c>
      <c r="G29" s="25">
        <v>0.45</v>
      </c>
      <c r="H29" s="25">
        <v>0.24</v>
      </c>
      <c r="I29" s="25">
        <v>0.2</v>
      </c>
      <c r="J29" s="25">
        <v>0.05</v>
      </c>
      <c r="K29" s="28"/>
      <c r="L29" s="28"/>
      <c r="M29" s="28"/>
    </row>
    <row r="30" spans="2:16" ht="27" customHeight="1" x14ac:dyDescent="0.25">
      <c r="B30" s="43"/>
      <c r="C30" s="20"/>
      <c r="D30" s="20"/>
      <c r="E30" s="20"/>
      <c r="F30" s="20" t="s">
        <v>23</v>
      </c>
      <c r="G30" s="25">
        <f>G28*G29</f>
        <v>0</v>
      </c>
      <c r="H30" s="25">
        <f>H28*H29</f>
        <v>0</v>
      </c>
      <c r="I30" s="25">
        <f>I28*I29</f>
        <v>0</v>
      </c>
      <c r="J30" s="25">
        <f>J28*J29</f>
        <v>0</v>
      </c>
      <c r="K30" s="28"/>
      <c r="L30" s="28"/>
      <c r="M30" s="28"/>
    </row>
  </sheetData>
  <mergeCells count="3">
    <mergeCell ref="B7:D7"/>
    <mergeCell ref="B14:D14"/>
    <mergeCell ref="B25:D25"/>
  </mergeCells>
  <pageMargins left="0.70866141732283472" right="0.70866141732283472" top="0.74803149606299213" bottom="0.74803149606299213" header="0.31496062992125984" footer="0.31496062992125984"/>
  <pageSetup paperSize="9" scale="66" orientation="landscape" r:id="rId1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P30"/>
  <sheetViews>
    <sheetView showGridLines="0" zoomScale="75" zoomScaleNormal="75" zoomScaleSheetLayoutView="75" workbookViewId="0">
      <selection activeCell="K15" sqref="K15"/>
    </sheetView>
  </sheetViews>
  <sheetFormatPr defaultRowHeight="15" x14ac:dyDescent="0.25"/>
  <cols>
    <col min="1" max="1" width="9.7109375" customWidth="1"/>
    <col min="2" max="2" width="15.85546875" customWidth="1"/>
    <col min="3" max="4" width="12.7109375" customWidth="1"/>
    <col min="5" max="5" width="25.7109375" customWidth="1"/>
    <col min="6" max="6" width="31" customWidth="1"/>
    <col min="7" max="7" width="9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16" ht="18" x14ac:dyDescent="0.25">
      <c r="B7" s="166" t="s">
        <v>0</v>
      </c>
      <c r="C7" s="166"/>
      <c r="D7" s="166"/>
    </row>
    <row r="8" spans="2:16" ht="16.5" x14ac:dyDescent="0.25">
      <c r="B8" s="1"/>
    </row>
    <row r="9" spans="2:16" s="6" customFormat="1" ht="15.75" x14ac:dyDescent="0.25">
      <c r="B9" s="2" t="s">
        <v>1</v>
      </c>
      <c r="C9" s="2"/>
      <c r="D9" s="3" t="s">
        <v>270</v>
      </c>
      <c r="E9" s="4"/>
      <c r="F9" s="4"/>
      <c r="G9" s="5"/>
      <c r="K9" s="5"/>
      <c r="L9" s="5"/>
      <c r="M9" s="5"/>
    </row>
    <row r="10" spans="2:16" s="6" customFormat="1" ht="15.75" x14ac:dyDescent="0.25">
      <c r="B10" s="2" t="s">
        <v>3</v>
      </c>
      <c r="C10" s="2"/>
      <c r="D10" s="7" t="s">
        <v>308</v>
      </c>
      <c r="E10" s="8"/>
      <c r="F10" s="4"/>
      <c r="G10" s="5"/>
      <c r="K10" s="5"/>
      <c r="L10" s="5"/>
      <c r="M10" s="5"/>
    </row>
    <row r="11" spans="2:16" s="6" customFormat="1" ht="15.75" x14ac:dyDescent="0.25">
      <c r="B11" s="2"/>
      <c r="C11" s="2"/>
      <c r="D11" s="9"/>
      <c r="E11" s="10"/>
      <c r="F11" s="10"/>
      <c r="G11" s="5"/>
      <c r="K11" s="5"/>
      <c r="L11" s="5"/>
      <c r="M11" s="5"/>
    </row>
    <row r="12" spans="2:16" s="6" customFormat="1" ht="15.75" x14ac:dyDescent="0.25">
      <c r="B12" s="11" t="s">
        <v>5</v>
      </c>
      <c r="C12" s="12"/>
      <c r="D12" s="9"/>
      <c r="E12" s="10"/>
      <c r="F12" s="10"/>
      <c r="G12" s="5"/>
      <c r="K12" s="5"/>
      <c r="L12" s="5"/>
      <c r="M12" s="5"/>
    </row>
    <row r="13" spans="2:16" s="6" customFormat="1" ht="14.25" x14ac:dyDescent="0.2"/>
    <row r="14" spans="2:16" ht="47.25" x14ac:dyDescent="0.25">
      <c r="B14" s="168" t="s">
        <v>6</v>
      </c>
      <c r="C14" s="169"/>
      <c r="D14" s="170"/>
      <c r="E14" s="15" t="s">
        <v>7</v>
      </c>
      <c r="F14" s="15" t="s">
        <v>8</v>
      </c>
      <c r="G14" s="15" t="s">
        <v>9</v>
      </c>
      <c r="H14" s="15" t="s">
        <v>10</v>
      </c>
      <c r="I14" s="15" t="s">
        <v>11</v>
      </c>
      <c r="J14" s="15" t="s">
        <v>12</v>
      </c>
      <c r="K14" s="15" t="s">
        <v>13</v>
      </c>
      <c r="L14" s="15" t="s">
        <v>14</v>
      </c>
      <c r="M14" s="15" t="s">
        <v>15</v>
      </c>
      <c r="N14" s="16"/>
      <c r="P14" s="17">
        <v>39173</v>
      </c>
    </row>
    <row r="15" spans="2:16" ht="31.5" x14ac:dyDescent="0.25">
      <c r="B15" s="40" t="s">
        <v>16</v>
      </c>
      <c r="C15" s="41" t="s">
        <v>17</v>
      </c>
      <c r="D15" s="41" t="s">
        <v>18</v>
      </c>
      <c r="E15" s="20"/>
      <c r="F15" s="20"/>
      <c r="G15" s="20"/>
      <c r="H15" s="20"/>
      <c r="I15" s="20"/>
      <c r="J15" s="20"/>
      <c r="K15" s="20"/>
      <c r="L15" s="20"/>
      <c r="M15" s="20"/>
      <c r="P15" s="17">
        <v>39203</v>
      </c>
    </row>
    <row r="16" spans="2:16" ht="30.75" x14ac:dyDescent="0.25">
      <c r="B16" s="100" t="s">
        <v>269</v>
      </c>
      <c r="C16" s="24"/>
      <c r="D16" s="24"/>
      <c r="E16" s="23" t="s">
        <v>31</v>
      </c>
      <c r="F16" s="24"/>
      <c r="G16" s="24"/>
      <c r="H16" s="24"/>
      <c r="I16" s="24"/>
      <c r="J16" s="24"/>
      <c r="K16" s="24"/>
      <c r="L16" s="25">
        <v>630</v>
      </c>
      <c r="M16" s="26"/>
      <c r="P16" s="17">
        <v>39234</v>
      </c>
    </row>
    <row r="17" spans="2:16" ht="27" customHeight="1" x14ac:dyDescent="0.25">
      <c r="B17" s="100" t="s">
        <v>29</v>
      </c>
      <c r="C17" s="24"/>
      <c r="D17" s="24"/>
      <c r="E17" s="23" t="s">
        <v>20</v>
      </c>
      <c r="F17" s="24"/>
      <c r="G17" s="24"/>
      <c r="H17" s="24"/>
      <c r="I17" s="24"/>
      <c r="J17" s="24"/>
      <c r="K17" s="24"/>
      <c r="L17" s="25"/>
      <c r="M17" s="26">
        <v>99.97</v>
      </c>
      <c r="P17" s="17"/>
    </row>
    <row r="18" spans="2:16" ht="27" customHeight="1" x14ac:dyDescent="0.25">
      <c r="B18" s="43"/>
      <c r="C18" s="20"/>
      <c r="D18" s="20"/>
      <c r="E18" s="20"/>
      <c r="F18" s="20" t="s">
        <v>21</v>
      </c>
      <c r="G18" s="24">
        <f t="shared" ref="G18:K18" si="0">SUM(G16:G16)</f>
        <v>0</v>
      </c>
      <c r="H18" s="24">
        <f t="shared" si="0"/>
        <v>0</v>
      </c>
      <c r="I18" s="24">
        <f t="shared" si="0"/>
        <v>0</v>
      </c>
      <c r="J18" s="24">
        <f t="shared" si="0"/>
        <v>0</v>
      </c>
      <c r="K18" s="25">
        <f t="shared" si="0"/>
        <v>0</v>
      </c>
      <c r="L18" s="25">
        <f>SUM(L16:L16)</f>
        <v>630</v>
      </c>
      <c r="M18" s="25">
        <f>SUM(M16:M17)</f>
        <v>99.97</v>
      </c>
    </row>
    <row r="19" spans="2:16" ht="27" customHeight="1" x14ac:dyDescent="0.25">
      <c r="B19" s="43"/>
      <c r="C19" s="20"/>
      <c r="D19" s="20"/>
      <c r="E19" s="20"/>
      <c r="F19" s="20" t="s">
        <v>22</v>
      </c>
      <c r="G19" s="25">
        <v>0.45</v>
      </c>
      <c r="H19" s="25">
        <v>0.24</v>
      </c>
      <c r="I19" s="25">
        <v>0.2</v>
      </c>
      <c r="J19" s="25">
        <v>0.05</v>
      </c>
      <c r="K19" s="28"/>
      <c r="L19" s="28"/>
      <c r="M19" s="28"/>
    </row>
    <row r="20" spans="2:16" ht="27" customHeight="1" x14ac:dyDescent="0.25">
      <c r="B20" s="43"/>
      <c r="C20" s="20"/>
      <c r="D20" s="20"/>
      <c r="E20" s="20"/>
      <c r="F20" s="20" t="s">
        <v>23</v>
      </c>
      <c r="G20" s="25">
        <f>G18*G19</f>
        <v>0</v>
      </c>
      <c r="H20" s="25">
        <f>H18*H19</f>
        <v>0</v>
      </c>
      <c r="I20" s="25">
        <f>I18*I19</f>
        <v>0</v>
      </c>
      <c r="J20" s="25">
        <f>J18*J19</f>
        <v>0</v>
      </c>
      <c r="K20" s="28"/>
      <c r="L20" s="28"/>
      <c r="M20" s="28"/>
    </row>
    <row r="21" spans="2:16" ht="15.75" x14ac:dyDescent="0.25"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</row>
    <row r="22" spans="2:16" ht="15.75" x14ac:dyDescent="0.25"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</row>
    <row r="23" spans="2:16" ht="15.75" x14ac:dyDescent="0.25">
      <c r="B23" s="44" t="s">
        <v>24</v>
      </c>
      <c r="C23" s="44"/>
      <c r="D23" s="12"/>
      <c r="E23" s="12"/>
      <c r="F23" s="12"/>
      <c r="G23" s="12"/>
      <c r="H23" s="12"/>
      <c r="I23" s="12"/>
      <c r="J23" s="12"/>
      <c r="K23" s="12"/>
      <c r="L23" s="12"/>
      <c r="M23" s="12"/>
    </row>
    <row r="24" spans="2:16" ht="15.75" x14ac:dyDescent="0.25"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</row>
    <row r="25" spans="2:16" ht="47.25" x14ac:dyDescent="0.25">
      <c r="B25" s="168" t="s">
        <v>6</v>
      </c>
      <c r="C25" s="169"/>
      <c r="D25" s="170"/>
      <c r="E25" s="15" t="s">
        <v>7</v>
      </c>
      <c r="F25" s="15" t="s">
        <v>8</v>
      </c>
      <c r="G25" s="15" t="s">
        <v>9</v>
      </c>
      <c r="H25" s="15" t="s">
        <v>10</v>
      </c>
      <c r="I25" s="15" t="s">
        <v>11</v>
      </c>
      <c r="J25" s="15" t="s">
        <v>12</v>
      </c>
      <c r="K25" s="15" t="s">
        <v>13</v>
      </c>
      <c r="L25" s="15" t="s">
        <v>14</v>
      </c>
      <c r="M25" s="15" t="s">
        <v>15</v>
      </c>
    </row>
    <row r="26" spans="2:16" ht="31.5" x14ac:dyDescent="0.25">
      <c r="B26" s="40" t="s">
        <v>16</v>
      </c>
      <c r="C26" s="41" t="s">
        <v>17</v>
      </c>
      <c r="D26" s="41" t="s">
        <v>18</v>
      </c>
      <c r="E26" s="20"/>
      <c r="F26" s="20"/>
      <c r="G26" s="20"/>
      <c r="H26" s="20"/>
      <c r="I26" s="20"/>
      <c r="J26" s="20"/>
      <c r="K26" s="20"/>
      <c r="L26" s="20"/>
      <c r="M26" s="20"/>
    </row>
    <row r="27" spans="2:16" ht="27" customHeight="1" x14ac:dyDescent="0.25">
      <c r="B27" s="45"/>
      <c r="C27" s="24"/>
      <c r="D27" s="24"/>
      <c r="E27" s="23"/>
      <c r="F27" s="24"/>
      <c r="G27" s="24"/>
      <c r="H27" s="24"/>
      <c r="I27" s="24"/>
      <c r="J27" s="24"/>
      <c r="K27" s="24"/>
      <c r="L27" s="25"/>
      <c r="M27" s="24"/>
    </row>
    <row r="28" spans="2:16" ht="27" customHeight="1" x14ac:dyDescent="0.25">
      <c r="B28" s="43"/>
      <c r="C28" s="20"/>
      <c r="D28" s="20"/>
      <c r="E28" s="20"/>
      <c r="F28" s="20" t="s">
        <v>21</v>
      </c>
      <c r="G28" s="24">
        <f>SUM(G27:G27)</f>
        <v>0</v>
      </c>
      <c r="H28" s="24">
        <f>SUM(H27:H27)</f>
        <v>0</v>
      </c>
      <c r="I28" s="24">
        <f>SUM(I27:I27)</f>
        <v>0</v>
      </c>
      <c r="J28" s="24">
        <f>SUM(J27:J27)</f>
        <v>0</v>
      </c>
      <c r="K28" s="25">
        <v>0</v>
      </c>
      <c r="L28" s="25">
        <f>SUM(L27:L27)</f>
        <v>0</v>
      </c>
      <c r="M28" s="25">
        <f>SUM(M27:M27)</f>
        <v>0</v>
      </c>
    </row>
    <row r="29" spans="2:16" ht="27" customHeight="1" x14ac:dyDescent="0.25">
      <c r="B29" s="43"/>
      <c r="C29" s="20"/>
      <c r="D29" s="20"/>
      <c r="E29" s="20"/>
      <c r="F29" s="20" t="s">
        <v>22</v>
      </c>
      <c r="G29" s="25">
        <v>0.45</v>
      </c>
      <c r="H29" s="25">
        <v>0.24</v>
      </c>
      <c r="I29" s="25">
        <v>0.2</v>
      </c>
      <c r="J29" s="25">
        <v>0.05</v>
      </c>
      <c r="K29" s="28"/>
      <c r="L29" s="28"/>
      <c r="M29" s="28"/>
    </row>
    <row r="30" spans="2:16" ht="27" customHeight="1" x14ac:dyDescent="0.25">
      <c r="B30" s="43"/>
      <c r="C30" s="20"/>
      <c r="D30" s="20"/>
      <c r="E30" s="20"/>
      <c r="F30" s="20" t="s">
        <v>23</v>
      </c>
      <c r="G30" s="25">
        <f>G28*G29</f>
        <v>0</v>
      </c>
      <c r="H30" s="25">
        <f>H28*H29</f>
        <v>0</v>
      </c>
      <c r="I30" s="25">
        <f>I28*I29</f>
        <v>0</v>
      </c>
      <c r="J30" s="25">
        <f>J28*J29</f>
        <v>0</v>
      </c>
      <c r="K30" s="28"/>
      <c r="L30" s="28"/>
      <c r="M30" s="28"/>
    </row>
  </sheetData>
  <mergeCells count="3">
    <mergeCell ref="B7:D7"/>
    <mergeCell ref="B14:D14"/>
    <mergeCell ref="B25:D25"/>
  </mergeCells>
  <pageMargins left="0.7" right="0.7" top="0.75" bottom="0.75" header="0.3" footer="0.3"/>
  <pageSetup paperSize="9" scale="66" orientation="landscape" r:id="rId1"/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P29"/>
  <sheetViews>
    <sheetView showGridLines="0" zoomScale="75" zoomScaleNormal="75" zoomScaleSheetLayoutView="75" workbookViewId="0">
      <selection activeCell="C33" sqref="C33"/>
    </sheetView>
  </sheetViews>
  <sheetFormatPr defaultRowHeight="15" x14ac:dyDescent="0.25"/>
  <cols>
    <col min="1" max="1" width="9.7109375" customWidth="1"/>
    <col min="2" max="2" width="15.85546875" customWidth="1"/>
    <col min="3" max="4" width="12.7109375" customWidth="1"/>
    <col min="5" max="5" width="25.7109375" customWidth="1"/>
    <col min="6" max="6" width="31" customWidth="1"/>
    <col min="7" max="7" width="13.14062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16" ht="24.75" customHeight="1" x14ac:dyDescent="0.25">
      <c r="B7" s="166" t="s">
        <v>0</v>
      </c>
      <c r="C7" s="166"/>
      <c r="D7" s="166"/>
    </row>
    <row r="8" spans="2:16" ht="16.5" x14ac:dyDescent="0.25">
      <c r="B8" s="1"/>
    </row>
    <row r="9" spans="2:16" s="6" customFormat="1" ht="15.75" x14ac:dyDescent="0.25">
      <c r="B9" s="2" t="s">
        <v>1</v>
      </c>
      <c r="C9" s="2"/>
      <c r="D9" s="3" t="s">
        <v>130</v>
      </c>
      <c r="E9" s="3"/>
      <c r="F9" s="5"/>
      <c r="G9" s="5"/>
      <c r="K9" s="5"/>
      <c r="L9" s="5"/>
      <c r="M9" s="5"/>
    </row>
    <row r="10" spans="2:16" s="6" customFormat="1" ht="15.75" x14ac:dyDescent="0.25">
      <c r="B10" s="2" t="s">
        <v>3</v>
      </c>
      <c r="C10" s="2"/>
      <c r="D10" s="7" t="s">
        <v>131</v>
      </c>
      <c r="E10" s="7"/>
      <c r="F10" s="5"/>
      <c r="G10" s="5"/>
      <c r="K10" s="5"/>
      <c r="L10" s="5"/>
      <c r="M10" s="5"/>
    </row>
    <row r="11" spans="2:16" s="6" customFormat="1" ht="15.75" x14ac:dyDescent="0.25">
      <c r="B11" s="2"/>
      <c r="C11" s="2"/>
      <c r="D11" s="9"/>
      <c r="E11" s="10"/>
      <c r="F11" s="5"/>
      <c r="G11" s="5"/>
      <c r="K11" s="5"/>
      <c r="L11" s="5"/>
      <c r="M11" s="5"/>
    </row>
    <row r="12" spans="2:16" s="6" customFormat="1" ht="15.75" x14ac:dyDescent="0.25">
      <c r="B12" s="11" t="s">
        <v>5</v>
      </c>
      <c r="C12" s="12"/>
      <c r="D12" s="12"/>
    </row>
    <row r="13" spans="2:16" s="6" customFormat="1" ht="20.25" x14ac:dyDescent="0.3">
      <c r="B13" s="39"/>
    </row>
    <row r="14" spans="2:16" ht="47.25" x14ac:dyDescent="0.25">
      <c r="B14" s="168" t="s">
        <v>6</v>
      </c>
      <c r="C14" s="169"/>
      <c r="D14" s="170"/>
      <c r="E14" s="15" t="s">
        <v>7</v>
      </c>
      <c r="F14" s="15" t="s">
        <v>8</v>
      </c>
      <c r="G14" s="15" t="s">
        <v>9</v>
      </c>
      <c r="H14" s="15" t="s">
        <v>10</v>
      </c>
      <c r="I14" s="15" t="s">
        <v>11</v>
      </c>
      <c r="J14" s="15" t="s">
        <v>12</v>
      </c>
      <c r="K14" s="15" t="s">
        <v>13</v>
      </c>
      <c r="L14" s="15" t="s">
        <v>14</v>
      </c>
      <c r="M14" s="15" t="s">
        <v>15</v>
      </c>
      <c r="N14" s="16"/>
      <c r="P14" s="17">
        <v>39173</v>
      </c>
    </row>
    <row r="15" spans="2:16" ht="31.5" x14ac:dyDescent="0.25">
      <c r="B15" s="40" t="s">
        <v>16</v>
      </c>
      <c r="C15" s="41" t="s">
        <v>17</v>
      </c>
      <c r="D15" s="41" t="s">
        <v>18</v>
      </c>
      <c r="E15" s="20"/>
      <c r="F15" s="20"/>
      <c r="G15" s="20"/>
      <c r="H15" s="20"/>
      <c r="I15" s="20"/>
      <c r="J15" s="20"/>
      <c r="K15" s="20"/>
      <c r="L15" s="20"/>
      <c r="M15" s="20"/>
      <c r="P15" s="17">
        <v>39203</v>
      </c>
    </row>
    <row r="16" spans="2:16" ht="27" customHeight="1" x14ac:dyDescent="0.25">
      <c r="B16" s="75"/>
      <c r="C16" s="72"/>
      <c r="D16" s="72"/>
      <c r="E16" s="69"/>
      <c r="F16" s="69"/>
      <c r="G16" s="79"/>
      <c r="H16" s="65"/>
      <c r="I16" s="65"/>
      <c r="J16" s="65"/>
      <c r="K16" s="66"/>
      <c r="L16" s="66"/>
      <c r="M16" s="66"/>
      <c r="P16" s="17">
        <v>39234</v>
      </c>
    </row>
    <row r="17" spans="2:13" ht="27" customHeight="1" x14ac:dyDescent="0.25">
      <c r="B17" s="43"/>
      <c r="C17" s="20"/>
      <c r="D17" s="20"/>
      <c r="E17" s="20"/>
      <c r="F17" s="20" t="s">
        <v>21</v>
      </c>
      <c r="G17" s="24">
        <f>SUM(G16:G16)</f>
        <v>0</v>
      </c>
      <c r="H17" s="24">
        <f>SUM(H16:H16)</f>
        <v>0</v>
      </c>
      <c r="I17" s="24">
        <f>SUM(I16:I16)</f>
        <v>0</v>
      </c>
      <c r="J17" s="24">
        <f>SUM(J16:J16)</f>
        <v>0</v>
      </c>
      <c r="K17" s="25">
        <v>0</v>
      </c>
      <c r="L17" s="25">
        <f>SUM(L16:L16)</f>
        <v>0</v>
      </c>
      <c r="M17" s="25">
        <f>SUM(M16:M16)</f>
        <v>0</v>
      </c>
    </row>
    <row r="18" spans="2:13" ht="27" customHeight="1" x14ac:dyDescent="0.25">
      <c r="B18" s="43"/>
      <c r="C18" s="20"/>
      <c r="D18" s="20"/>
      <c r="E18" s="20"/>
      <c r="F18" s="20" t="s">
        <v>22</v>
      </c>
      <c r="G18" s="25">
        <v>0.45</v>
      </c>
      <c r="H18" s="25">
        <v>0.24</v>
      </c>
      <c r="I18" s="25">
        <v>0.2</v>
      </c>
      <c r="J18" s="25">
        <v>0.05</v>
      </c>
      <c r="K18" s="28"/>
      <c r="L18" s="28"/>
      <c r="M18" s="28"/>
    </row>
    <row r="19" spans="2:13" ht="27" customHeight="1" x14ac:dyDescent="0.25">
      <c r="B19" s="43"/>
      <c r="C19" s="20"/>
      <c r="D19" s="20"/>
      <c r="E19" s="20"/>
      <c r="F19" s="20" t="s">
        <v>23</v>
      </c>
      <c r="G19" s="25">
        <f>G17*G18</f>
        <v>0</v>
      </c>
      <c r="H19" s="25">
        <f>H17*H18</f>
        <v>0</v>
      </c>
      <c r="I19" s="25">
        <f>I17*I18</f>
        <v>0</v>
      </c>
      <c r="J19" s="25">
        <f>J17*J18</f>
        <v>0</v>
      </c>
      <c r="K19" s="28"/>
      <c r="L19" s="28"/>
      <c r="M19" s="28"/>
    </row>
    <row r="20" spans="2:13" ht="15.75" x14ac:dyDescent="0.25"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</row>
    <row r="21" spans="2:13" ht="15.75" x14ac:dyDescent="0.25"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</row>
    <row r="22" spans="2:13" ht="15.75" x14ac:dyDescent="0.25">
      <c r="B22" s="44" t="s">
        <v>24</v>
      </c>
      <c r="C22" s="44"/>
      <c r="D22" s="12"/>
      <c r="E22" s="12"/>
      <c r="F22" s="12"/>
      <c r="G22" s="12"/>
      <c r="H22" s="12"/>
      <c r="I22" s="12"/>
      <c r="J22" s="12"/>
      <c r="K22" s="12"/>
      <c r="L22" s="12"/>
      <c r="M22" s="12"/>
    </row>
    <row r="23" spans="2:13" ht="15.75" x14ac:dyDescent="0.25"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</row>
    <row r="24" spans="2:13" ht="47.25" x14ac:dyDescent="0.25">
      <c r="B24" s="168" t="s">
        <v>6</v>
      </c>
      <c r="C24" s="169"/>
      <c r="D24" s="170"/>
      <c r="E24" s="15" t="s">
        <v>7</v>
      </c>
      <c r="F24" s="15" t="s">
        <v>8</v>
      </c>
      <c r="G24" s="15" t="s">
        <v>9</v>
      </c>
      <c r="H24" s="15" t="s">
        <v>10</v>
      </c>
      <c r="I24" s="15" t="s">
        <v>11</v>
      </c>
      <c r="J24" s="15" t="s">
        <v>12</v>
      </c>
      <c r="K24" s="15" t="s">
        <v>13</v>
      </c>
      <c r="L24" s="15" t="s">
        <v>14</v>
      </c>
      <c r="M24" s="15" t="s">
        <v>15</v>
      </c>
    </row>
    <row r="25" spans="2:13" ht="31.5" x14ac:dyDescent="0.25">
      <c r="B25" s="40" t="s">
        <v>16</v>
      </c>
      <c r="C25" s="41" t="s">
        <v>17</v>
      </c>
      <c r="D25" s="41" t="s">
        <v>18</v>
      </c>
      <c r="E25" s="20"/>
      <c r="F25" s="20"/>
      <c r="G25" s="20"/>
      <c r="H25" s="20"/>
      <c r="I25" s="20"/>
      <c r="J25" s="20"/>
      <c r="K25" s="20"/>
      <c r="L25" s="20"/>
      <c r="M25" s="20"/>
    </row>
    <row r="26" spans="2:13" ht="27" customHeight="1" x14ac:dyDescent="0.25">
      <c r="B26" s="75"/>
      <c r="C26" s="72"/>
      <c r="D26" s="72"/>
      <c r="E26" s="69"/>
      <c r="F26" s="69"/>
      <c r="G26" s="65"/>
      <c r="H26" s="65"/>
      <c r="I26" s="65"/>
      <c r="J26" s="65"/>
      <c r="K26" s="66"/>
      <c r="L26" s="66"/>
      <c r="M26" s="66"/>
    </row>
    <row r="27" spans="2:13" ht="27" customHeight="1" x14ac:dyDescent="0.25">
      <c r="B27" s="43"/>
      <c r="C27" s="20"/>
      <c r="D27" s="20"/>
      <c r="E27" s="20"/>
      <c r="F27" s="20" t="s">
        <v>21</v>
      </c>
      <c r="G27" s="24">
        <f>SUM(G26:G26)</f>
        <v>0</v>
      </c>
      <c r="H27" s="24">
        <v>0</v>
      </c>
      <c r="I27" s="24">
        <v>0</v>
      </c>
      <c r="J27" s="24">
        <v>0</v>
      </c>
      <c r="K27" s="25">
        <v>0</v>
      </c>
      <c r="L27" s="25">
        <v>0</v>
      </c>
      <c r="M27" s="25">
        <v>0</v>
      </c>
    </row>
    <row r="28" spans="2:13" ht="27" customHeight="1" x14ac:dyDescent="0.25">
      <c r="B28" s="43"/>
      <c r="C28" s="20"/>
      <c r="D28" s="20"/>
      <c r="E28" s="20"/>
      <c r="F28" s="20" t="s">
        <v>22</v>
      </c>
      <c r="G28" s="25">
        <v>0.45</v>
      </c>
      <c r="H28" s="25">
        <v>0.24</v>
      </c>
      <c r="I28" s="25">
        <v>0.2</v>
      </c>
      <c r="J28" s="25">
        <v>0.05</v>
      </c>
      <c r="K28" s="28"/>
      <c r="L28" s="28"/>
      <c r="M28" s="28"/>
    </row>
    <row r="29" spans="2:13" ht="27" customHeight="1" x14ac:dyDescent="0.25">
      <c r="B29" s="43"/>
      <c r="C29" s="20"/>
      <c r="D29" s="20"/>
      <c r="E29" s="20"/>
      <c r="F29" s="20" t="s">
        <v>23</v>
      </c>
      <c r="G29" s="25">
        <f>G27*G28</f>
        <v>0</v>
      </c>
      <c r="H29" s="25">
        <f>H27*H28</f>
        <v>0</v>
      </c>
      <c r="I29" s="25">
        <f>I27*I28</f>
        <v>0</v>
      </c>
      <c r="J29" s="25">
        <f>J27*J28</f>
        <v>0</v>
      </c>
      <c r="K29" s="28"/>
      <c r="L29" s="28"/>
      <c r="M29" s="28"/>
    </row>
  </sheetData>
  <mergeCells count="3">
    <mergeCell ref="B7:D7"/>
    <mergeCell ref="B14:D14"/>
    <mergeCell ref="B24:D24"/>
  </mergeCells>
  <dataValidations count="1">
    <dataValidation allowBlank="1" showInputMessage="1" showErrorMessage="1" sqref="K26 K16"/>
  </dataValidations>
  <pageMargins left="0.70866141732283472" right="0.70866141732283472" top="0.74803149606299213" bottom="0.74803149606299213" header="0.31496062992125984" footer="0.31496062992125984"/>
  <pageSetup paperSize="9" scale="62" orientation="landscape" r:id="rId1"/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7:P29"/>
  <sheetViews>
    <sheetView showGridLines="0" zoomScale="75" zoomScaleNormal="75" workbookViewId="0">
      <selection activeCell="Q19" sqref="Q19"/>
    </sheetView>
  </sheetViews>
  <sheetFormatPr defaultRowHeight="15" x14ac:dyDescent="0.25"/>
  <cols>
    <col min="1" max="1" width="9.7109375" customWidth="1"/>
    <col min="2" max="2" width="15.85546875" customWidth="1"/>
    <col min="3" max="4" width="12.7109375" customWidth="1"/>
    <col min="5" max="5" width="25.7109375" customWidth="1"/>
    <col min="6" max="6" width="31" customWidth="1"/>
    <col min="7" max="7" width="9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16" ht="18" x14ac:dyDescent="0.25">
      <c r="B7" s="166" t="s">
        <v>0</v>
      </c>
      <c r="C7" s="166"/>
      <c r="D7" s="166"/>
    </row>
    <row r="8" spans="2:16" ht="16.5" x14ac:dyDescent="0.25">
      <c r="B8" s="1"/>
    </row>
    <row r="9" spans="2:16" s="36" customFormat="1" ht="15.75" x14ac:dyDescent="0.25">
      <c r="B9" s="32" t="s">
        <v>1</v>
      </c>
      <c r="C9" s="32"/>
      <c r="D9" s="33" t="s">
        <v>40</v>
      </c>
      <c r="E9" s="34"/>
      <c r="F9" s="34"/>
      <c r="G9" s="35"/>
      <c r="K9" s="35"/>
      <c r="L9" s="35"/>
      <c r="M9" s="35"/>
    </row>
    <row r="10" spans="2:16" s="36" customFormat="1" ht="15.75" x14ac:dyDescent="0.25">
      <c r="B10" s="32" t="s">
        <v>3</v>
      </c>
      <c r="C10" s="32"/>
      <c r="D10" s="46" t="s">
        <v>41</v>
      </c>
      <c r="E10" s="47"/>
      <c r="F10" s="34"/>
      <c r="G10" s="35"/>
      <c r="K10" s="35"/>
      <c r="L10" s="35"/>
      <c r="M10" s="35"/>
    </row>
    <row r="11" spans="2:16" s="36" customFormat="1" ht="15.75" x14ac:dyDescent="0.25">
      <c r="B11" s="32"/>
      <c r="C11" s="32"/>
      <c r="D11" s="37"/>
      <c r="E11" s="38"/>
      <c r="F11" s="38"/>
      <c r="G11" s="35"/>
      <c r="K11" s="35"/>
      <c r="L11" s="35"/>
      <c r="M11" s="35"/>
    </row>
    <row r="12" spans="2:16" s="36" customFormat="1" ht="15.75" x14ac:dyDescent="0.25">
      <c r="B12" s="11" t="s">
        <v>5</v>
      </c>
      <c r="C12" s="12"/>
      <c r="D12" s="37"/>
      <c r="E12" s="38"/>
      <c r="F12" s="35"/>
      <c r="G12" s="35"/>
      <c r="K12" s="35"/>
      <c r="L12" s="35"/>
      <c r="M12" s="35"/>
    </row>
    <row r="13" spans="2:16" s="36" customFormat="1" ht="14.25" x14ac:dyDescent="0.2"/>
    <row r="14" spans="2:16" ht="47.25" x14ac:dyDescent="0.25">
      <c r="B14" s="168" t="s">
        <v>6</v>
      </c>
      <c r="C14" s="169"/>
      <c r="D14" s="170"/>
      <c r="E14" s="15" t="s">
        <v>7</v>
      </c>
      <c r="F14" s="15" t="s">
        <v>8</v>
      </c>
      <c r="G14" s="15" t="s">
        <v>9</v>
      </c>
      <c r="H14" s="15" t="s">
        <v>10</v>
      </c>
      <c r="I14" s="15" t="s">
        <v>11</v>
      </c>
      <c r="J14" s="15" t="s">
        <v>12</v>
      </c>
      <c r="K14" s="15" t="s">
        <v>13</v>
      </c>
      <c r="L14" s="15" t="s">
        <v>14</v>
      </c>
      <c r="M14" s="15" t="s">
        <v>15</v>
      </c>
      <c r="N14" s="16"/>
      <c r="P14" s="17">
        <v>39173</v>
      </c>
    </row>
    <row r="15" spans="2:16" ht="31.5" x14ac:dyDescent="0.25">
      <c r="B15" s="40" t="s">
        <v>16</v>
      </c>
      <c r="C15" s="41" t="s">
        <v>17</v>
      </c>
      <c r="D15" s="41" t="s">
        <v>18</v>
      </c>
      <c r="E15" s="20"/>
      <c r="F15" s="20"/>
      <c r="G15" s="20"/>
      <c r="H15" s="20"/>
      <c r="I15" s="20"/>
      <c r="J15" s="20"/>
      <c r="K15" s="20"/>
      <c r="L15" s="20"/>
      <c r="M15" s="20"/>
      <c r="P15" s="17">
        <v>39203</v>
      </c>
    </row>
    <row r="16" spans="2:16" ht="27" customHeight="1" x14ac:dyDescent="0.25">
      <c r="B16" s="67" t="s">
        <v>29</v>
      </c>
      <c r="C16" s="72"/>
      <c r="D16" s="72"/>
      <c r="E16" s="69" t="s">
        <v>20</v>
      </c>
      <c r="F16" s="69"/>
      <c r="G16" s="65"/>
      <c r="H16" s="65"/>
      <c r="I16" s="65"/>
      <c r="J16" s="65"/>
      <c r="K16" s="66"/>
      <c r="L16" s="74"/>
      <c r="M16" s="74">
        <v>96.96</v>
      </c>
      <c r="P16" s="17">
        <v>39234</v>
      </c>
    </row>
    <row r="17" spans="2:13" ht="27" customHeight="1" x14ac:dyDescent="0.25">
      <c r="B17" s="43"/>
      <c r="C17" s="20"/>
      <c r="D17" s="20"/>
      <c r="E17" s="20"/>
      <c r="F17" s="20" t="s">
        <v>21</v>
      </c>
      <c r="G17" s="24">
        <f>SUM(G16:G16)</f>
        <v>0</v>
      </c>
      <c r="H17" s="24">
        <f>SUM(H16:H16)</f>
        <v>0</v>
      </c>
      <c r="I17" s="24">
        <f>SUM(I16:I16)</f>
        <v>0</v>
      </c>
      <c r="J17" s="24">
        <f>SUM(J16:J16)</f>
        <v>0</v>
      </c>
      <c r="K17" s="25">
        <f>SUM(K16:K16)</f>
        <v>0</v>
      </c>
      <c r="L17" s="25">
        <v>0</v>
      </c>
      <c r="M17" s="25">
        <f>SUM(M16)</f>
        <v>96.96</v>
      </c>
    </row>
    <row r="18" spans="2:13" ht="27" customHeight="1" x14ac:dyDescent="0.25">
      <c r="B18" s="43"/>
      <c r="C18" s="20"/>
      <c r="D18" s="20"/>
      <c r="E18" s="20"/>
      <c r="F18" s="20" t="s">
        <v>22</v>
      </c>
      <c r="G18" s="25">
        <v>0.45</v>
      </c>
      <c r="H18" s="25">
        <v>0.24</v>
      </c>
      <c r="I18" s="25">
        <v>0.2</v>
      </c>
      <c r="J18" s="25">
        <v>0.05</v>
      </c>
      <c r="K18" s="28"/>
      <c r="L18" s="70"/>
      <c r="M18" s="70"/>
    </row>
    <row r="19" spans="2:13" ht="27" customHeight="1" x14ac:dyDescent="0.25">
      <c r="B19" s="43"/>
      <c r="C19" s="20"/>
      <c r="D19" s="20"/>
      <c r="E19" s="20"/>
      <c r="F19" s="20" t="s">
        <v>23</v>
      </c>
      <c r="G19" s="25">
        <f>G17*G18</f>
        <v>0</v>
      </c>
      <c r="H19" s="25">
        <f>H17*H18</f>
        <v>0</v>
      </c>
      <c r="I19" s="25">
        <f>I17*I18</f>
        <v>0</v>
      </c>
      <c r="J19" s="25">
        <f>J17*J18</f>
        <v>0</v>
      </c>
      <c r="K19" s="28"/>
      <c r="L19" s="28"/>
      <c r="M19" s="28"/>
    </row>
    <row r="20" spans="2:13" ht="15.75" x14ac:dyDescent="0.25"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</row>
    <row r="21" spans="2:13" ht="15.75" x14ac:dyDescent="0.25"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</row>
    <row r="22" spans="2:13" ht="15.75" x14ac:dyDescent="0.25">
      <c r="B22" s="44" t="s">
        <v>24</v>
      </c>
      <c r="C22" s="44"/>
      <c r="D22" s="12"/>
      <c r="E22" s="12"/>
      <c r="F22" s="12"/>
      <c r="G22" s="12"/>
      <c r="H22" s="12"/>
      <c r="I22" s="12"/>
      <c r="J22" s="12"/>
      <c r="K22" s="12"/>
      <c r="L22" s="12"/>
      <c r="M22" s="12"/>
    </row>
    <row r="23" spans="2:13" ht="15.75" x14ac:dyDescent="0.25"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</row>
    <row r="24" spans="2:13" ht="47.25" x14ac:dyDescent="0.25">
      <c r="B24" s="168" t="s">
        <v>6</v>
      </c>
      <c r="C24" s="169"/>
      <c r="D24" s="170"/>
      <c r="E24" s="15" t="s">
        <v>7</v>
      </c>
      <c r="F24" s="15" t="s">
        <v>8</v>
      </c>
      <c r="G24" s="15" t="s">
        <v>9</v>
      </c>
      <c r="H24" s="15" t="s">
        <v>10</v>
      </c>
      <c r="I24" s="15" t="s">
        <v>11</v>
      </c>
      <c r="J24" s="15" t="s">
        <v>12</v>
      </c>
      <c r="K24" s="15" t="s">
        <v>13</v>
      </c>
      <c r="L24" s="15" t="s">
        <v>14</v>
      </c>
      <c r="M24" s="15" t="s">
        <v>15</v>
      </c>
    </row>
    <row r="25" spans="2:13" ht="31.5" x14ac:dyDescent="0.25">
      <c r="B25" s="40" t="s">
        <v>16</v>
      </c>
      <c r="C25" s="41" t="s">
        <v>17</v>
      </c>
      <c r="D25" s="41" t="s">
        <v>18</v>
      </c>
      <c r="E25" s="20"/>
      <c r="F25" s="20"/>
      <c r="G25" s="20"/>
      <c r="H25" s="20"/>
      <c r="I25" s="20"/>
      <c r="J25" s="20"/>
      <c r="K25" s="20"/>
      <c r="L25" s="20"/>
      <c r="M25" s="20"/>
    </row>
    <row r="26" spans="2:13" ht="27" customHeight="1" x14ac:dyDescent="0.25">
      <c r="B26" s="75"/>
      <c r="C26" s="72"/>
      <c r="D26" s="72"/>
      <c r="E26" s="69"/>
      <c r="F26" s="69"/>
      <c r="G26" s="65"/>
      <c r="H26" s="65"/>
      <c r="I26" s="65"/>
      <c r="J26" s="65"/>
      <c r="K26" s="66"/>
      <c r="L26" s="74"/>
      <c r="M26" s="74"/>
    </row>
    <row r="27" spans="2:13" ht="27" customHeight="1" x14ac:dyDescent="0.25">
      <c r="B27" s="43"/>
      <c r="C27" s="20"/>
      <c r="D27" s="20"/>
      <c r="E27" s="20"/>
      <c r="F27" s="20" t="s">
        <v>21</v>
      </c>
      <c r="G27" s="24">
        <f>SUM(G26:G26)</f>
        <v>0</v>
      </c>
      <c r="H27" s="24">
        <f>SUM(H26:H26)</f>
        <v>0</v>
      </c>
      <c r="I27" s="24">
        <f>SUM(I26:I26)</f>
        <v>0</v>
      </c>
      <c r="J27" s="24">
        <f>SUM(J26:J26)</f>
        <v>0</v>
      </c>
      <c r="K27" s="25">
        <f>SUM(K26)</f>
        <v>0</v>
      </c>
      <c r="L27" s="25">
        <v>0</v>
      </c>
      <c r="M27" s="25">
        <v>0</v>
      </c>
    </row>
    <row r="28" spans="2:13" ht="27" customHeight="1" x14ac:dyDescent="0.25">
      <c r="B28" s="43"/>
      <c r="C28" s="20"/>
      <c r="D28" s="20"/>
      <c r="E28" s="20"/>
      <c r="F28" s="20" t="s">
        <v>22</v>
      </c>
      <c r="G28" s="25">
        <v>0.45</v>
      </c>
      <c r="H28" s="25">
        <v>0.24</v>
      </c>
      <c r="I28" s="25">
        <v>0.2</v>
      </c>
      <c r="J28" s="25">
        <v>0.05</v>
      </c>
      <c r="K28" s="70"/>
      <c r="L28" s="28"/>
      <c r="M28" s="28"/>
    </row>
    <row r="29" spans="2:13" ht="27" customHeight="1" x14ac:dyDescent="0.25">
      <c r="B29" s="43"/>
      <c r="C29" s="20"/>
      <c r="D29" s="20"/>
      <c r="E29" s="20"/>
      <c r="F29" s="20" t="s">
        <v>23</v>
      </c>
      <c r="G29" s="25">
        <f>G27*G28</f>
        <v>0</v>
      </c>
      <c r="H29" s="25">
        <f>H27*H28</f>
        <v>0</v>
      </c>
      <c r="I29" s="25">
        <f>I27*I28</f>
        <v>0</v>
      </c>
      <c r="J29" s="25">
        <f>J27*J28</f>
        <v>0</v>
      </c>
      <c r="K29" s="28"/>
      <c r="L29" s="28"/>
      <c r="M29" s="28"/>
    </row>
  </sheetData>
  <mergeCells count="3">
    <mergeCell ref="B7:D7"/>
    <mergeCell ref="B14:D14"/>
    <mergeCell ref="B24:D24"/>
  </mergeCells>
  <dataValidations count="1">
    <dataValidation allowBlank="1" showInputMessage="1" showErrorMessage="1" sqref="K16 K26"/>
  </dataValidations>
  <pageMargins left="0.70866141732283472" right="0.70866141732283472" top="0.74803149606299213" bottom="0.74803149606299213" header="0.31496062992125984" footer="0.31496062992125984"/>
  <pageSetup paperSize="9" scale="66" orientation="landscape" r:id="rId1"/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P30"/>
  <sheetViews>
    <sheetView showGridLines="0" zoomScale="75" zoomScaleNormal="75" zoomScaleSheetLayoutView="75" zoomScalePageLayoutView="75" workbookViewId="0">
      <selection activeCell="A4" sqref="A4"/>
    </sheetView>
  </sheetViews>
  <sheetFormatPr defaultRowHeight="15" x14ac:dyDescent="0.25"/>
  <cols>
    <col min="1" max="1" width="9.7109375" customWidth="1"/>
    <col min="2" max="2" width="16.28515625" customWidth="1"/>
    <col min="3" max="4" width="12.7109375" customWidth="1"/>
    <col min="5" max="5" width="25.7109375" customWidth="1"/>
    <col min="6" max="6" width="31" customWidth="1"/>
    <col min="7" max="7" width="9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16" ht="18" x14ac:dyDescent="0.25">
      <c r="B7" s="166" t="s">
        <v>0</v>
      </c>
      <c r="C7" s="166"/>
      <c r="D7" s="166"/>
    </row>
    <row r="8" spans="2:16" ht="16.5" x14ac:dyDescent="0.25">
      <c r="B8" s="1"/>
    </row>
    <row r="9" spans="2:16" s="6" customFormat="1" ht="15.75" x14ac:dyDescent="0.25">
      <c r="B9" s="2" t="s">
        <v>1</v>
      </c>
      <c r="C9" s="2"/>
      <c r="D9" s="3" t="s">
        <v>132</v>
      </c>
      <c r="E9" s="4"/>
      <c r="F9" s="5"/>
      <c r="G9" s="5"/>
      <c r="K9" s="5"/>
      <c r="L9" s="5"/>
      <c r="M9" s="5"/>
    </row>
    <row r="10" spans="2:16" s="6" customFormat="1" ht="15.75" x14ac:dyDescent="0.25">
      <c r="B10" s="2" t="s">
        <v>3</v>
      </c>
      <c r="C10" s="2"/>
      <c r="D10" s="7" t="s">
        <v>133</v>
      </c>
      <c r="E10" s="8"/>
      <c r="F10" s="8"/>
      <c r="G10" s="5"/>
      <c r="K10" s="5"/>
      <c r="L10" s="5"/>
      <c r="M10" s="5"/>
    </row>
    <row r="11" spans="2:16" s="6" customFormat="1" ht="15.75" x14ac:dyDescent="0.25">
      <c r="B11" s="2"/>
      <c r="C11" s="2"/>
      <c r="D11" s="9"/>
      <c r="E11" s="10"/>
      <c r="F11" s="10"/>
      <c r="G11" s="5"/>
      <c r="K11" s="5"/>
      <c r="L11" s="5"/>
      <c r="M11" s="5"/>
    </row>
    <row r="12" spans="2:16" s="6" customFormat="1" ht="15.75" x14ac:dyDescent="0.25">
      <c r="B12" s="11" t="s">
        <v>5</v>
      </c>
      <c r="C12" s="12"/>
      <c r="D12" s="9"/>
      <c r="E12" s="10"/>
      <c r="F12" s="10"/>
      <c r="G12" s="5"/>
      <c r="K12" s="5"/>
      <c r="L12" s="5"/>
      <c r="M12" s="5"/>
    </row>
    <row r="13" spans="2:16" s="6" customFormat="1" ht="14.25" x14ac:dyDescent="0.2"/>
    <row r="14" spans="2:16" ht="47.25" x14ac:dyDescent="0.25">
      <c r="B14" s="168" t="s">
        <v>6</v>
      </c>
      <c r="C14" s="169"/>
      <c r="D14" s="170"/>
      <c r="E14" s="15" t="s">
        <v>7</v>
      </c>
      <c r="F14" s="15" t="s">
        <v>8</v>
      </c>
      <c r="G14" s="15" t="s">
        <v>9</v>
      </c>
      <c r="H14" s="15" t="s">
        <v>10</v>
      </c>
      <c r="I14" s="15" t="s">
        <v>11</v>
      </c>
      <c r="J14" s="15" t="s">
        <v>12</v>
      </c>
      <c r="K14" s="15" t="s">
        <v>13</v>
      </c>
      <c r="L14" s="15" t="s">
        <v>14</v>
      </c>
      <c r="M14" s="15" t="s">
        <v>15</v>
      </c>
      <c r="N14" s="16"/>
      <c r="P14" s="17">
        <v>39173</v>
      </c>
    </row>
    <row r="15" spans="2:16" ht="31.5" x14ac:dyDescent="0.25">
      <c r="B15" s="40" t="s">
        <v>16</v>
      </c>
      <c r="C15" s="41" t="s">
        <v>17</v>
      </c>
      <c r="D15" s="41" t="s">
        <v>18</v>
      </c>
      <c r="E15" s="20"/>
      <c r="F15" s="20"/>
      <c r="G15" s="20"/>
      <c r="H15" s="20"/>
      <c r="I15" s="20"/>
      <c r="J15" s="20"/>
      <c r="K15" s="20"/>
      <c r="L15" s="20"/>
      <c r="M15" s="20"/>
      <c r="P15" s="17">
        <v>39203</v>
      </c>
    </row>
    <row r="16" spans="2:16" ht="30.75" x14ac:dyDescent="0.25">
      <c r="B16" s="136">
        <v>42522</v>
      </c>
      <c r="C16" s="24"/>
      <c r="D16" s="24"/>
      <c r="E16" s="23" t="s">
        <v>31</v>
      </c>
      <c r="F16" s="24"/>
      <c r="G16" s="24"/>
      <c r="H16" s="24"/>
      <c r="I16" s="24"/>
      <c r="J16" s="24"/>
      <c r="K16" s="24"/>
      <c r="L16" s="25">
        <v>630</v>
      </c>
      <c r="M16" s="24"/>
      <c r="P16" s="17"/>
    </row>
    <row r="17" spans="2:16" ht="27" customHeight="1" x14ac:dyDescent="0.25">
      <c r="B17" s="136" t="s">
        <v>29</v>
      </c>
      <c r="C17" s="24"/>
      <c r="D17" s="24"/>
      <c r="E17" s="23" t="s">
        <v>20</v>
      </c>
      <c r="F17" s="24"/>
      <c r="G17" s="24"/>
      <c r="H17" s="24"/>
      <c r="I17" s="24"/>
      <c r="J17" s="24"/>
      <c r="K17" s="24"/>
      <c r="L17" s="25"/>
      <c r="M17" s="26">
        <v>101.12</v>
      </c>
      <c r="P17" s="17"/>
    </row>
    <row r="18" spans="2:16" ht="27" customHeight="1" x14ac:dyDescent="0.25">
      <c r="B18" s="43"/>
      <c r="C18" s="20"/>
      <c r="D18" s="20"/>
      <c r="E18" s="20"/>
      <c r="F18" s="20" t="s">
        <v>21</v>
      </c>
      <c r="G18" s="24">
        <f t="shared" ref="G18:K18" si="0">SUM(G16:G16)</f>
        <v>0</v>
      </c>
      <c r="H18" s="24">
        <f t="shared" si="0"/>
        <v>0</v>
      </c>
      <c r="I18" s="24">
        <f t="shared" si="0"/>
        <v>0</v>
      </c>
      <c r="J18" s="24">
        <f t="shared" si="0"/>
        <v>0</v>
      </c>
      <c r="K18" s="25">
        <f t="shared" si="0"/>
        <v>0</v>
      </c>
      <c r="L18" s="25">
        <f>SUM(L16:L16)</f>
        <v>630</v>
      </c>
      <c r="M18" s="25">
        <f>SUM(M16:M17)</f>
        <v>101.12</v>
      </c>
    </row>
    <row r="19" spans="2:16" ht="27" customHeight="1" x14ac:dyDescent="0.25">
      <c r="B19" s="43"/>
      <c r="C19" s="20"/>
      <c r="D19" s="20"/>
      <c r="E19" s="20"/>
      <c r="F19" s="20" t="s">
        <v>22</v>
      </c>
      <c r="G19" s="25">
        <v>0.45</v>
      </c>
      <c r="H19" s="25">
        <v>0.24</v>
      </c>
      <c r="I19" s="25">
        <v>0.2</v>
      </c>
      <c r="J19" s="25">
        <v>0.05</v>
      </c>
      <c r="K19" s="28"/>
      <c r="L19" s="28"/>
      <c r="M19" s="28"/>
    </row>
    <row r="20" spans="2:16" ht="27" customHeight="1" x14ac:dyDescent="0.25">
      <c r="B20" s="43"/>
      <c r="C20" s="20"/>
      <c r="D20" s="20"/>
      <c r="E20" s="20"/>
      <c r="F20" s="20" t="s">
        <v>23</v>
      </c>
      <c r="G20" s="25">
        <f>G18*G19</f>
        <v>0</v>
      </c>
      <c r="H20" s="25">
        <f>H18*H19</f>
        <v>0</v>
      </c>
      <c r="I20" s="25">
        <f>I18*I19</f>
        <v>0</v>
      </c>
      <c r="J20" s="25">
        <f>J18*J19</f>
        <v>0</v>
      </c>
      <c r="K20" s="28"/>
      <c r="L20" s="28"/>
      <c r="M20" s="28"/>
    </row>
    <row r="21" spans="2:16" ht="15.75" x14ac:dyDescent="0.25"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</row>
    <row r="22" spans="2:16" ht="15.75" x14ac:dyDescent="0.25"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</row>
    <row r="23" spans="2:16" ht="15.75" x14ac:dyDescent="0.25">
      <c r="B23" s="44" t="s">
        <v>24</v>
      </c>
      <c r="C23" s="44"/>
      <c r="D23" s="12"/>
      <c r="E23" s="12"/>
      <c r="F23" s="12"/>
      <c r="G23" s="12"/>
      <c r="H23" s="12"/>
      <c r="I23" s="12"/>
      <c r="J23" s="12"/>
      <c r="K23" s="12"/>
      <c r="L23" s="12"/>
      <c r="M23" s="12"/>
    </row>
    <row r="24" spans="2:16" ht="15.75" x14ac:dyDescent="0.25"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</row>
    <row r="25" spans="2:16" ht="47.25" x14ac:dyDescent="0.25">
      <c r="B25" s="168" t="s">
        <v>6</v>
      </c>
      <c r="C25" s="169"/>
      <c r="D25" s="170"/>
      <c r="E25" s="15" t="s">
        <v>7</v>
      </c>
      <c r="F25" s="15" t="s">
        <v>8</v>
      </c>
      <c r="G25" s="15" t="s">
        <v>9</v>
      </c>
      <c r="H25" s="15" t="s">
        <v>10</v>
      </c>
      <c r="I25" s="15" t="s">
        <v>11</v>
      </c>
      <c r="J25" s="15" t="s">
        <v>12</v>
      </c>
      <c r="K25" s="15" t="s">
        <v>13</v>
      </c>
      <c r="L25" s="15" t="s">
        <v>14</v>
      </c>
      <c r="M25" s="15" t="s">
        <v>15</v>
      </c>
    </row>
    <row r="26" spans="2:16" ht="31.5" x14ac:dyDescent="0.25">
      <c r="B26" s="40" t="s">
        <v>16</v>
      </c>
      <c r="C26" s="41" t="s">
        <v>17</v>
      </c>
      <c r="D26" s="41" t="s">
        <v>18</v>
      </c>
      <c r="E26" s="20"/>
      <c r="F26" s="20"/>
      <c r="G26" s="20"/>
      <c r="H26" s="20"/>
      <c r="I26" s="20"/>
      <c r="J26" s="20"/>
      <c r="K26" s="20"/>
      <c r="L26" s="20"/>
      <c r="M26" s="20"/>
    </row>
    <row r="27" spans="2:16" ht="27" customHeight="1" x14ac:dyDescent="0.25">
      <c r="B27" s="84"/>
      <c r="C27" s="24"/>
      <c r="D27" s="24"/>
      <c r="E27" s="23"/>
      <c r="F27" s="24"/>
      <c r="G27" s="24"/>
      <c r="H27" s="24"/>
      <c r="I27" s="24"/>
      <c r="J27" s="24"/>
      <c r="K27" s="24"/>
      <c r="L27" s="25"/>
      <c r="M27" s="24"/>
    </row>
    <row r="28" spans="2:16" ht="27" customHeight="1" x14ac:dyDescent="0.25">
      <c r="B28" s="43"/>
      <c r="C28" s="20"/>
      <c r="D28" s="20"/>
      <c r="E28" s="20"/>
      <c r="F28" s="20" t="s">
        <v>21</v>
      </c>
      <c r="G28" s="24">
        <f>SUM(G27:G27)</f>
        <v>0</v>
      </c>
      <c r="H28" s="24">
        <f>SUM(H27:H27)</f>
        <v>0</v>
      </c>
      <c r="I28" s="24">
        <f>SUM(I27:I27)</f>
        <v>0</v>
      </c>
      <c r="J28" s="24">
        <f>SUM(J27:J27)</f>
        <v>0</v>
      </c>
      <c r="K28" s="25">
        <v>0</v>
      </c>
      <c r="L28" s="25">
        <f>SUM(L27:L27)</f>
        <v>0</v>
      </c>
      <c r="M28" s="25">
        <f>SUM(M27:M27)</f>
        <v>0</v>
      </c>
    </row>
    <row r="29" spans="2:16" ht="27" customHeight="1" x14ac:dyDescent="0.25">
      <c r="B29" s="43"/>
      <c r="C29" s="20"/>
      <c r="D29" s="20"/>
      <c r="E29" s="20"/>
      <c r="F29" s="20" t="s">
        <v>22</v>
      </c>
      <c r="G29" s="25">
        <v>0.45</v>
      </c>
      <c r="H29" s="25">
        <v>0.24</v>
      </c>
      <c r="I29" s="25">
        <v>0.2</v>
      </c>
      <c r="J29" s="25">
        <v>0.05</v>
      </c>
      <c r="K29" s="28"/>
      <c r="L29" s="28"/>
      <c r="M29" s="28"/>
    </row>
    <row r="30" spans="2:16" ht="27" customHeight="1" x14ac:dyDescent="0.25">
      <c r="B30" s="43"/>
      <c r="C30" s="20"/>
      <c r="D30" s="20"/>
      <c r="E30" s="20"/>
      <c r="F30" s="20" t="s">
        <v>23</v>
      </c>
      <c r="G30" s="25">
        <f>G28*G29</f>
        <v>0</v>
      </c>
      <c r="H30" s="25">
        <f>H28*H29</f>
        <v>0</v>
      </c>
      <c r="I30" s="25">
        <f>I28*I29</f>
        <v>0</v>
      </c>
      <c r="J30" s="25">
        <f>J28*J29</f>
        <v>0</v>
      </c>
      <c r="K30" s="28"/>
      <c r="L30" s="28"/>
      <c r="M30" s="28"/>
    </row>
  </sheetData>
  <mergeCells count="3">
    <mergeCell ref="B7:D7"/>
    <mergeCell ref="B14:D14"/>
    <mergeCell ref="B25:D25"/>
  </mergeCells>
  <pageMargins left="0.7" right="0.7" top="0.75" bottom="0.75" header="0.3" footer="0.3"/>
  <pageSetup paperSize="9" scale="66" orientation="landscape" r:id="rId1"/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7:P32"/>
  <sheetViews>
    <sheetView showGridLines="0" zoomScale="75" zoomScaleNormal="75" workbookViewId="0">
      <selection activeCell="Q19" sqref="Q19"/>
    </sheetView>
  </sheetViews>
  <sheetFormatPr defaultRowHeight="15" x14ac:dyDescent="0.25"/>
  <cols>
    <col min="1" max="1" width="9.7109375" customWidth="1"/>
    <col min="2" max="2" width="15.85546875" customWidth="1"/>
    <col min="3" max="4" width="12.7109375" customWidth="1"/>
    <col min="5" max="5" width="25.7109375" customWidth="1"/>
    <col min="6" max="6" width="31" customWidth="1"/>
    <col min="7" max="7" width="9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16" ht="18" x14ac:dyDescent="0.25">
      <c r="B7" s="166" t="s">
        <v>0</v>
      </c>
      <c r="C7" s="166"/>
      <c r="D7" s="166"/>
    </row>
    <row r="8" spans="2:16" ht="16.5" x14ac:dyDescent="0.25">
      <c r="B8" s="1"/>
    </row>
    <row r="9" spans="2:16" s="6" customFormat="1" ht="15.75" x14ac:dyDescent="0.25">
      <c r="B9" s="2" t="s">
        <v>1</v>
      </c>
      <c r="C9" s="2"/>
      <c r="D9" s="3" t="s">
        <v>71</v>
      </c>
      <c r="E9" s="10"/>
      <c r="F9" s="5"/>
      <c r="G9" s="5"/>
      <c r="K9" s="5"/>
      <c r="L9" s="5"/>
      <c r="M9" s="5"/>
    </row>
    <row r="10" spans="2:16" s="6" customFormat="1" ht="15.75" x14ac:dyDescent="0.25">
      <c r="B10" s="2" t="s">
        <v>72</v>
      </c>
      <c r="C10" s="2"/>
      <c r="D10" s="7" t="s">
        <v>4</v>
      </c>
      <c r="E10" s="8"/>
      <c r="F10" s="10"/>
      <c r="G10" s="10"/>
      <c r="K10" s="5"/>
      <c r="L10" s="5"/>
      <c r="M10" s="5"/>
    </row>
    <row r="11" spans="2:16" s="6" customFormat="1" ht="15.75" x14ac:dyDescent="0.25">
      <c r="B11" s="2"/>
      <c r="C11" s="2"/>
      <c r="K11" s="5"/>
      <c r="L11" s="5"/>
      <c r="M11" s="5"/>
    </row>
    <row r="12" spans="2:16" s="6" customFormat="1" ht="15.75" x14ac:dyDescent="0.25">
      <c r="B12" s="11" t="s">
        <v>5</v>
      </c>
      <c r="C12" s="12"/>
      <c r="K12" s="5"/>
      <c r="L12" s="5"/>
      <c r="M12" s="5"/>
    </row>
    <row r="13" spans="2:16" s="6" customFormat="1" ht="14.25" x14ac:dyDescent="0.2"/>
    <row r="14" spans="2:16" ht="47.25" x14ac:dyDescent="0.25">
      <c r="B14" s="168" t="s">
        <v>6</v>
      </c>
      <c r="C14" s="169"/>
      <c r="D14" s="170"/>
      <c r="E14" s="15" t="s">
        <v>7</v>
      </c>
      <c r="F14" s="15" t="s">
        <v>8</v>
      </c>
      <c r="G14" s="15" t="s">
        <v>9</v>
      </c>
      <c r="H14" s="15" t="s">
        <v>10</v>
      </c>
      <c r="I14" s="15" t="s">
        <v>11</v>
      </c>
      <c r="J14" s="15" t="s">
        <v>12</v>
      </c>
      <c r="K14" s="15" t="s">
        <v>13</v>
      </c>
      <c r="L14" s="15" t="s">
        <v>14</v>
      </c>
      <c r="M14" s="15" t="s">
        <v>15</v>
      </c>
      <c r="N14" s="16"/>
      <c r="P14" s="17">
        <v>39173</v>
      </c>
    </row>
    <row r="15" spans="2:16" ht="31.5" x14ac:dyDescent="0.25">
      <c r="B15" s="40" t="s">
        <v>16</v>
      </c>
      <c r="C15" s="41" t="s">
        <v>17</v>
      </c>
      <c r="D15" s="41" t="s">
        <v>18</v>
      </c>
      <c r="E15" s="20"/>
      <c r="F15" s="20"/>
      <c r="G15" s="20"/>
      <c r="H15" s="20"/>
      <c r="I15" s="20"/>
      <c r="J15" s="20"/>
      <c r="K15" s="20"/>
      <c r="L15" s="20"/>
      <c r="M15" s="20"/>
      <c r="P15" s="17">
        <v>39203</v>
      </c>
    </row>
    <row r="16" spans="2:16" ht="27" customHeight="1" x14ac:dyDescent="0.25">
      <c r="B16" s="67" t="s">
        <v>29</v>
      </c>
      <c r="C16" s="72"/>
      <c r="D16" s="72"/>
      <c r="E16" s="69" t="s">
        <v>20</v>
      </c>
      <c r="F16" s="23"/>
      <c r="G16" s="65"/>
      <c r="H16" s="65"/>
      <c r="I16" s="65"/>
      <c r="J16" s="65"/>
      <c r="K16" s="66"/>
      <c r="L16" s="74"/>
      <c r="M16" s="66">
        <v>181.38</v>
      </c>
      <c r="P16" s="17"/>
    </row>
    <row r="17" spans="1:14" ht="27" customHeight="1" x14ac:dyDescent="0.25">
      <c r="B17" s="43"/>
      <c r="C17" s="20"/>
      <c r="D17" s="20"/>
      <c r="E17" s="20"/>
      <c r="F17" s="20" t="s">
        <v>21</v>
      </c>
      <c r="G17" s="24">
        <v>0</v>
      </c>
      <c r="H17" s="24">
        <v>0</v>
      </c>
      <c r="I17" s="24">
        <v>0</v>
      </c>
      <c r="J17" s="24">
        <v>0</v>
      </c>
      <c r="K17" s="25">
        <v>0</v>
      </c>
      <c r="L17" s="25">
        <f>SUM(L16)</f>
        <v>0</v>
      </c>
      <c r="M17" s="25">
        <f>SUM(M16:M16)</f>
        <v>181.38</v>
      </c>
    </row>
    <row r="18" spans="1:14" ht="27" customHeight="1" x14ac:dyDescent="0.25">
      <c r="B18" s="43"/>
      <c r="C18" s="20"/>
      <c r="D18" s="20"/>
      <c r="E18" s="20"/>
      <c r="F18" s="20" t="s">
        <v>22</v>
      </c>
      <c r="G18" s="25">
        <v>0.45</v>
      </c>
      <c r="H18" s="25">
        <v>0.24</v>
      </c>
      <c r="I18" s="25">
        <v>0.2</v>
      </c>
      <c r="J18" s="25">
        <v>0.05</v>
      </c>
      <c r="K18" s="28"/>
      <c r="L18" s="70"/>
      <c r="M18" s="28"/>
    </row>
    <row r="19" spans="1:14" ht="27" customHeight="1" x14ac:dyDescent="0.25">
      <c r="B19" s="43"/>
      <c r="C19" s="20"/>
      <c r="D19" s="20"/>
      <c r="E19" s="20"/>
      <c r="F19" s="20" t="s">
        <v>23</v>
      </c>
      <c r="G19" s="25">
        <f>G17*G18</f>
        <v>0</v>
      </c>
      <c r="H19" s="25">
        <f>H17*H18</f>
        <v>0</v>
      </c>
      <c r="I19" s="25">
        <f>I17*I18</f>
        <v>0</v>
      </c>
      <c r="J19" s="25">
        <f>J17*J18</f>
        <v>0</v>
      </c>
      <c r="K19" s="28"/>
      <c r="L19" s="28"/>
      <c r="M19" s="28"/>
    </row>
    <row r="20" spans="1:14" ht="15.75" x14ac:dyDescent="0.25"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</row>
    <row r="21" spans="1:14" ht="15.75" x14ac:dyDescent="0.25"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</row>
    <row r="22" spans="1:14" ht="15.75" x14ac:dyDescent="0.25">
      <c r="B22" s="44" t="s">
        <v>24</v>
      </c>
      <c r="C22" s="44"/>
      <c r="D22" s="12"/>
      <c r="E22" s="12"/>
      <c r="F22" s="12"/>
      <c r="G22" s="12"/>
      <c r="H22" s="12"/>
      <c r="I22" s="12"/>
      <c r="J22" s="12"/>
      <c r="K22" s="12"/>
      <c r="L22" s="12"/>
      <c r="M22" s="12"/>
    </row>
    <row r="23" spans="1:14" ht="15.75" x14ac:dyDescent="0.25">
      <c r="B23" s="2"/>
      <c r="C23" s="2"/>
      <c r="D23" s="9"/>
      <c r="E23" s="9"/>
      <c r="F23" s="2"/>
      <c r="G23" s="2"/>
      <c r="H23" s="12"/>
      <c r="I23" s="12"/>
      <c r="J23" s="12"/>
      <c r="K23" s="2"/>
      <c r="L23" s="2"/>
      <c r="M23" s="2"/>
    </row>
    <row r="24" spans="1:14" ht="47.25" x14ac:dyDescent="0.25">
      <c r="B24" s="168" t="s">
        <v>6</v>
      </c>
      <c r="C24" s="169"/>
      <c r="D24" s="170"/>
      <c r="E24" s="15" t="s">
        <v>7</v>
      </c>
      <c r="F24" s="15" t="s">
        <v>8</v>
      </c>
      <c r="G24" s="15" t="s">
        <v>9</v>
      </c>
      <c r="H24" s="15" t="s">
        <v>10</v>
      </c>
      <c r="I24" s="15" t="s">
        <v>11</v>
      </c>
      <c r="J24" s="15" t="s">
        <v>12</v>
      </c>
      <c r="K24" s="15" t="s">
        <v>13</v>
      </c>
      <c r="L24" s="15" t="s">
        <v>14</v>
      </c>
      <c r="M24" s="15" t="s">
        <v>15</v>
      </c>
    </row>
    <row r="25" spans="1:14" ht="31.5" x14ac:dyDescent="0.25">
      <c r="B25" s="40" t="s">
        <v>16</v>
      </c>
      <c r="C25" s="41" t="s">
        <v>17</v>
      </c>
      <c r="D25" s="41" t="s">
        <v>18</v>
      </c>
      <c r="E25" s="20"/>
      <c r="F25" s="20"/>
      <c r="G25" s="20"/>
      <c r="H25" s="20"/>
      <c r="I25" s="20"/>
      <c r="J25" s="20"/>
      <c r="K25" s="20"/>
      <c r="L25" s="20"/>
      <c r="M25" s="20"/>
    </row>
    <row r="26" spans="1:14" ht="27" customHeight="1" x14ac:dyDescent="0.25">
      <c r="B26" s="67"/>
      <c r="C26" s="72"/>
      <c r="D26" s="72"/>
      <c r="E26" s="69"/>
      <c r="F26" s="89"/>
      <c r="G26" s="65"/>
      <c r="H26" s="65"/>
      <c r="I26" s="65"/>
      <c r="J26" s="65"/>
      <c r="K26" s="80"/>
      <c r="L26" s="90"/>
      <c r="M26" s="90"/>
    </row>
    <row r="27" spans="1:14" ht="27" customHeight="1" x14ac:dyDescent="0.25">
      <c r="A27" s="6"/>
      <c r="B27" s="43"/>
      <c r="C27" s="20"/>
      <c r="D27" s="20"/>
      <c r="E27" s="20"/>
      <c r="F27" s="20" t="s">
        <v>21</v>
      </c>
      <c r="G27" s="24">
        <f t="shared" ref="G27:L27" si="0">SUM(G26:G26)</f>
        <v>0</v>
      </c>
      <c r="H27" s="24">
        <f t="shared" si="0"/>
        <v>0</v>
      </c>
      <c r="I27" s="24">
        <f t="shared" si="0"/>
        <v>0</v>
      </c>
      <c r="J27" s="24">
        <f t="shared" si="0"/>
        <v>0</v>
      </c>
      <c r="K27" s="25">
        <f t="shared" si="0"/>
        <v>0</v>
      </c>
      <c r="L27" s="25">
        <f t="shared" si="0"/>
        <v>0</v>
      </c>
      <c r="M27" s="25">
        <v>0</v>
      </c>
      <c r="N27" s="6"/>
    </row>
    <row r="28" spans="1:14" ht="27" customHeight="1" x14ac:dyDescent="0.25">
      <c r="A28" s="6"/>
      <c r="B28" s="43"/>
      <c r="C28" s="20"/>
      <c r="D28" s="20"/>
      <c r="E28" s="20"/>
      <c r="F28" s="20" t="s">
        <v>22</v>
      </c>
      <c r="G28" s="25">
        <v>0.45</v>
      </c>
      <c r="H28" s="25">
        <v>0.24</v>
      </c>
      <c r="I28" s="25">
        <v>0.2</v>
      </c>
      <c r="J28" s="25">
        <v>0.05</v>
      </c>
      <c r="K28" s="28"/>
      <c r="L28" s="70"/>
      <c r="M28" s="28"/>
      <c r="N28" s="6"/>
    </row>
    <row r="29" spans="1:14" ht="27" customHeight="1" x14ac:dyDescent="0.25">
      <c r="A29" s="6"/>
      <c r="B29" s="43"/>
      <c r="C29" s="20"/>
      <c r="D29" s="20"/>
      <c r="E29" s="20"/>
      <c r="F29" s="20" t="s">
        <v>23</v>
      </c>
      <c r="G29" s="25">
        <f>G27*G28</f>
        <v>0</v>
      </c>
      <c r="H29" s="25">
        <f>H27*H28</f>
        <v>0</v>
      </c>
      <c r="I29" s="25">
        <f>I27*I28</f>
        <v>0</v>
      </c>
      <c r="J29" s="25">
        <f>J27*J28</f>
        <v>0</v>
      </c>
      <c r="K29" s="28"/>
      <c r="L29" s="28"/>
      <c r="M29" s="28"/>
      <c r="N29" s="6"/>
    </row>
    <row r="30" spans="1:14" x14ac:dyDescent="0.25">
      <c r="A30" s="6"/>
      <c r="N30" s="6"/>
    </row>
    <row r="31" spans="1:14" x14ac:dyDescent="0.25">
      <c r="A31" s="6"/>
      <c r="N31" s="6"/>
    </row>
    <row r="32" spans="1:14" x14ac:dyDescent="0.25">
      <c r="N32" s="16"/>
    </row>
  </sheetData>
  <mergeCells count="3">
    <mergeCell ref="B7:D7"/>
    <mergeCell ref="B14:D14"/>
    <mergeCell ref="B24:D24"/>
  </mergeCells>
  <dataValidations count="1">
    <dataValidation allowBlank="1" showInputMessage="1" showErrorMessage="1" sqref="K26 K16"/>
  </dataValidations>
  <pageMargins left="0.70866141732283472" right="0.70866141732283472" top="0.74803149606299213" bottom="0.74803149606299213" header="0.31496062992125984" footer="0.31496062992125984"/>
  <pageSetup paperSize="9" scale="66" orientation="landscape" r:id="rId1"/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P40"/>
  <sheetViews>
    <sheetView showGridLines="0" zoomScale="75" zoomScaleNormal="75" workbookViewId="0">
      <selection activeCell="F43" sqref="F43"/>
    </sheetView>
  </sheetViews>
  <sheetFormatPr defaultRowHeight="15" x14ac:dyDescent="0.25"/>
  <cols>
    <col min="1" max="1" width="9.7109375" customWidth="1"/>
    <col min="2" max="2" width="16.28515625" customWidth="1"/>
    <col min="3" max="4" width="12.7109375" customWidth="1"/>
    <col min="5" max="5" width="25.7109375" customWidth="1"/>
    <col min="6" max="6" width="31" customWidth="1"/>
    <col min="7" max="7" width="12.570312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16" ht="18" x14ac:dyDescent="0.25">
      <c r="B7" s="166" t="s">
        <v>0</v>
      </c>
      <c r="C7" s="166"/>
      <c r="D7" s="166"/>
    </row>
    <row r="8" spans="2:16" ht="16.5" x14ac:dyDescent="0.25">
      <c r="B8" s="1"/>
    </row>
    <row r="9" spans="2:16" s="36" customFormat="1" ht="15.75" x14ac:dyDescent="0.25">
      <c r="B9" s="32" t="s">
        <v>1</v>
      </c>
      <c r="C9" s="32"/>
      <c r="D9" s="33" t="s">
        <v>42</v>
      </c>
      <c r="E9" s="34"/>
      <c r="F9" s="35"/>
      <c r="G9" s="35"/>
      <c r="K9" s="35"/>
      <c r="L9" s="35"/>
      <c r="M9" s="35"/>
    </row>
    <row r="10" spans="2:16" s="36" customFormat="1" ht="15.75" x14ac:dyDescent="0.25">
      <c r="B10" s="32" t="s">
        <v>3</v>
      </c>
      <c r="C10" s="32"/>
      <c r="D10" s="46" t="s">
        <v>4</v>
      </c>
      <c r="E10" s="47"/>
      <c r="F10" s="35"/>
      <c r="G10" s="35"/>
      <c r="K10" s="35"/>
      <c r="L10" s="35"/>
      <c r="M10" s="35"/>
    </row>
    <row r="11" spans="2:16" s="36" customFormat="1" ht="15.75" x14ac:dyDescent="0.25">
      <c r="B11" s="32"/>
      <c r="C11" s="32"/>
      <c r="D11" s="37"/>
      <c r="E11" s="38"/>
      <c r="F11" s="35"/>
      <c r="G11" s="35"/>
      <c r="K11" s="35"/>
      <c r="L11" s="35"/>
      <c r="M11" s="35"/>
    </row>
    <row r="12" spans="2:16" s="36" customFormat="1" ht="15.75" x14ac:dyDescent="0.25">
      <c r="B12" s="11" t="s">
        <v>5</v>
      </c>
      <c r="C12" s="12"/>
      <c r="D12" s="37"/>
      <c r="E12" s="38"/>
      <c r="F12" s="35"/>
      <c r="G12" s="35"/>
      <c r="K12" s="35"/>
      <c r="L12" s="35"/>
      <c r="M12" s="35"/>
    </row>
    <row r="13" spans="2:16" s="36" customFormat="1" ht="14.25" x14ac:dyDescent="0.2"/>
    <row r="14" spans="2:16" ht="47.25" x14ac:dyDescent="0.25">
      <c r="B14" s="168" t="s">
        <v>6</v>
      </c>
      <c r="C14" s="169"/>
      <c r="D14" s="170"/>
      <c r="E14" s="15" t="s">
        <v>7</v>
      </c>
      <c r="F14" s="15" t="s">
        <v>8</v>
      </c>
      <c r="G14" s="15" t="s">
        <v>9</v>
      </c>
      <c r="H14" s="15" t="s">
        <v>10</v>
      </c>
      <c r="I14" s="15" t="s">
        <v>11</v>
      </c>
      <c r="J14" s="15" t="s">
        <v>12</v>
      </c>
      <c r="K14" s="15" t="s">
        <v>13</v>
      </c>
      <c r="L14" s="15" t="s">
        <v>14</v>
      </c>
      <c r="M14" s="15" t="s">
        <v>15</v>
      </c>
      <c r="N14" s="16"/>
      <c r="P14" s="17">
        <v>39173</v>
      </c>
    </row>
    <row r="15" spans="2:16" ht="31.5" x14ac:dyDescent="0.25">
      <c r="B15" s="40" t="s">
        <v>16</v>
      </c>
      <c r="C15" s="41" t="s">
        <v>17</v>
      </c>
      <c r="D15" s="41" t="s">
        <v>18</v>
      </c>
      <c r="E15" s="20"/>
      <c r="F15" s="20"/>
      <c r="G15" s="20"/>
      <c r="H15" s="20"/>
      <c r="I15" s="20"/>
      <c r="J15" s="20"/>
      <c r="K15" s="20"/>
      <c r="L15" s="20"/>
      <c r="M15" s="20"/>
      <c r="P15" s="17">
        <v>39203</v>
      </c>
    </row>
    <row r="16" spans="2:16" ht="27" customHeight="1" x14ac:dyDescent="0.25">
      <c r="B16" s="75">
        <v>42523</v>
      </c>
      <c r="C16" s="68"/>
      <c r="D16" s="68"/>
      <c r="E16" s="69" t="s">
        <v>43</v>
      </c>
      <c r="F16" s="69" t="s">
        <v>44</v>
      </c>
      <c r="G16" s="65">
        <v>18</v>
      </c>
      <c r="H16" s="24"/>
      <c r="I16" s="65"/>
      <c r="J16" s="65"/>
      <c r="K16" s="66"/>
      <c r="L16" s="66"/>
      <c r="M16" s="66"/>
      <c r="P16" s="17"/>
    </row>
    <row r="17" spans="2:16" ht="45.75" x14ac:dyDescent="0.25">
      <c r="B17" s="75">
        <v>42543</v>
      </c>
      <c r="C17" s="68"/>
      <c r="D17" s="68"/>
      <c r="E17" s="69" t="s">
        <v>45</v>
      </c>
      <c r="F17" s="69" t="s">
        <v>46</v>
      </c>
      <c r="G17" s="65">
        <v>18</v>
      </c>
      <c r="H17" s="24"/>
      <c r="I17" s="65"/>
      <c r="J17" s="65"/>
      <c r="K17" s="66"/>
      <c r="L17" s="66"/>
      <c r="M17" s="66"/>
      <c r="P17" s="17"/>
    </row>
    <row r="18" spans="2:16" ht="30.75" x14ac:dyDescent="0.25">
      <c r="B18" s="75">
        <v>42544</v>
      </c>
      <c r="C18" s="68"/>
      <c r="D18" s="68"/>
      <c r="E18" s="69" t="s">
        <v>47</v>
      </c>
      <c r="F18" s="69" t="s">
        <v>46</v>
      </c>
      <c r="G18" s="65">
        <v>18</v>
      </c>
      <c r="H18" s="24"/>
      <c r="I18" s="65"/>
      <c r="J18" s="65"/>
      <c r="K18" s="66"/>
      <c r="L18" s="66"/>
      <c r="M18" s="66"/>
      <c r="P18" s="17"/>
    </row>
    <row r="19" spans="2:16" ht="30.75" x14ac:dyDescent="0.25">
      <c r="B19" s="75">
        <v>42548</v>
      </c>
      <c r="C19" s="68"/>
      <c r="D19" s="68"/>
      <c r="E19" s="69" t="s">
        <v>48</v>
      </c>
      <c r="F19" s="69" t="s">
        <v>49</v>
      </c>
      <c r="G19" s="65">
        <v>18</v>
      </c>
      <c r="H19" s="24"/>
      <c r="I19" s="65"/>
      <c r="J19" s="65"/>
      <c r="K19" s="66"/>
      <c r="L19" s="66"/>
      <c r="M19" s="66"/>
      <c r="P19" s="17"/>
    </row>
    <row r="20" spans="2:16" ht="27" customHeight="1" x14ac:dyDescent="0.25">
      <c r="B20" s="75">
        <v>42549</v>
      </c>
      <c r="C20" s="68"/>
      <c r="D20" s="68"/>
      <c r="E20" s="69" t="s">
        <v>50</v>
      </c>
      <c r="F20" s="69" t="s">
        <v>51</v>
      </c>
      <c r="G20" s="65">
        <v>18</v>
      </c>
      <c r="H20" s="24"/>
      <c r="I20" s="65"/>
      <c r="J20" s="65"/>
      <c r="K20" s="66"/>
      <c r="L20" s="66"/>
      <c r="M20" s="66"/>
      <c r="P20" s="17"/>
    </row>
    <row r="21" spans="2:16" ht="27" customHeight="1" x14ac:dyDescent="0.25">
      <c r="B21" s="75">
        <v>42681</v>
      </c>
      <c r="C21" s="68"/>
      <c r="D21" s="68"/>
      <c r="E21" s="69" t="s">
        <v>52</v>
      </c>
      <c r="F21" s="69" t="s">
        <v>53</v>
      </c>
      <c r="G21" s="65">
        <v>20</v>
      </c>
      <c r="H21" s="24"/>
      <c r="I21" s="65"/>
      <c r="J21" s="65"/>
      <c r="K21" s="66"/>
      <c r="L21" s="66"/>
      <c r="M21" s="66"/>
      <c r="P21" s="17"/>
    </row>
    <row r="22" spans="2:16" ht="30.75" x14ac:dyDescent="0.25">
      <c r="B22" s="75">
        <v>42683</v>
      </c>
      <c r="C22" s="68"/>
      <c r="D22" s="68"/>
      <c r="E22" s="69" t="s">
        <v>54</v>
      </c>
      <c r="F22" s="69" t="s">
        <v>55</v>
      </c>
      <c r="G22" s="65">
        <v>18</v>
      </c>
      <c r="H22" s="24"/>
      <c r="I22" s="65"/>
      <c r="J22" s="65"/>
      <c r="K22" s="66"/>
      <c r="L22" s="66"/>
      <c r="M22" s="66"/>
      <c r="P22" s="17"/>
    </row>
    <row r="23" spans="2:16" ht="30.75" x14ac:dyDescent="0.25">
      <c r="B23" s="75">
        <v>42688</v>
      </c>
      <c r="C23" s="68"/>
      <c r="D23" s="68"/>
      <c r="E23" s="69" t="s">
        <v>54</v>
      </c>
      <c r="F23" s="69" t="s">
        <v>55</v>
      </c>
      <c r="G23" s="65">
        <v>18</v>
      </c>
      <c r="H23" s="24"/>
      <c r="I23" s="65"/>
      <c r="J23" s="65"/>
      <c r="K23" s="66"/>
      <c r="L23" s="66"/>
      <c r="M23" s="66"/>
      <c r="P23" s="17"/>
    </row>
    <row r="24" spans="2:16" ht="30.75" x14ac:dyDescent="0.25">
      <c r="B24" s="75">
        <v>42690</v>
      </c>
      <c r="C24" s="68"/>
      <c r="D24" s="68"/>
      <c r="E24" s="69" t="s">
        <v>56</v>
      </c>
      <c r="F24" s="69" t="s">
        <v>55</v>
      </c>
      <c r="G24" s="65">
        <v>18</v>
      </c>
      <c r="H24" s="24"/>
      <c r="I24" s="65"/>
      <c r="J24" s="65"/>
      <c r="K24" s="66"/>
      <c r="L24" s="66"/>
      <c r="M24" s="66"/>
      <c r="P24" s="17"/>
    </row>
    <row r="25" spans="2:16" ht="30.75" x14ac:dyDescent="0.25">
      <c r="B25" s="75">
        <v>42703</v>
      </c>
      <c r="C25" s="68"/>
      <c r="D25" s="68"/>
      <c r="E25" s="69" t="s">
        <v>57</v>
      </c>
      <c r="F25" s="69" t="s">
        <v>51</v>
      </c>
      <c r="G25" s="65">
        <v>18</v>
      </c>
      <c r="H25" s="24"/>
      <c r="I25" s="65"/>
      <c r="J25" s="65"/>
      <c r="K25" s="66"/>
      <c r="L25" s="66"/>
      <c r="M25" s="66"/>
      <c r="P25" s="17"/>
    </row>
    <row r="26" spans="2:16" ht="27" customHeight="1" x14ac:dyDescent="0.25">
      <c r="B26" s="75" t="s">
        <v>29</v>
      </c>
      <c r="C26" s="68"/>
      <c r="D26" s="68"/>
      <c r="E26" s="69" t="s">
        <v>20</v>
      </c>
      <c r="F26" s="69"/>
      <c r="G26" s="65"/>
      <c r="H26" s="24"/>
      <c r="I26" s="65"/>
      <c r="J26" s="65"/>
      <c r="K26" s="66"/>
      <c r="L26" s="66"/>
      <c r="M26" s="66">
        <v>96</v>
      </c>
      <c r="P26" s="17"/>
    </row>
    <row r="27" spans="2:16" ht="27" customHeight="1" x14ac:dyDescent="0.25">
      <c r="B27" s="43"/>
      <c r="C27" s="20"/>
      <c r="D27" s="20"/>
      <c r="E27" s="20"/>
      <c r="F27" s="20" t="s">
        <v>21</v>
      </c>
      <c r="G27" s="24">
        <f>SUM(G16:G25)</f>
        <v>182</v>
      </c>
      <c r="H27" s="24">
        <v>0</v>
      </c>
      <c r="I27" s="24">
        <v>0</v>
      </c>
      <c r="J27" s="24">
        <v>0</v>
      </c>
      <c r="K27" s="25">
        <v>0</v>
      </c>
      <c r="L27" s="25">
        <v>0</v>
      </c>
      <c r="M27" s="25">
        <f>SUM(M16:M26)</f>
        <v>96</v>
      </c>
    </row>
    <row r="28" spans="2:16" ht="27" customHeight="1" x14ac:dyDescent="0.25">
      <c r="B28" s="43"/>
      <c r="C28" s="20"/>
      <c r="D28" s="20"/>
      <c r="E28" s="20"/>
      <c r="F28" s="20" t="s">
        <v>22</v>
      </c>
      <c r="G28" s="25">
        <v>0.45</v>
      </c>
      <c r="H28" s="25">
        <v>0.24</v>
      </c>
      <c r="I28" s="25">
        <v>0.2</v>
      </c>
      <c r="J28" s="25">
        <v>0.05</v>
      </c>
      <c r="K28" s="28"/>
      <c r="L28" s="28"/>
      <c r="M28" s="70"/>
    </row>
    <row r="29" spans="2:16" ht="27" customHeight="1" x14ac:dyDescent="0.25">
      <c r="B29" s="43"/>
      <c r="C29" s="20"/>
      <c r="D29" s="20"/>
      <c r="E29" s="20"/>
      <c r="F29" s="20" t="s">
        <v>23</v>
      </c>
      <c r="G29" s="25">
        <f>SUM(G27*G28)</f>
        <v>81.900000000000006</v>
      </c>
      <c r="H29" s="25">
        <f t="shared" ref="H29:J29" si="0">SUM(H27*H28)</f>
        <v>0</v>
      </c>
      <c r="I29" s="25">
        <f t="shared" si="0"/>
        <v>0</v>
      </c>
      <c r="J29" s="25">
        <f t="shared" si="0"/>
        <v>0</v>
      </c>
      <c r="K29" s="28"/>
      <c r="L29" s="28"/>
      <c r="M29" s="28"/>
    </row>
    <row r="30" spans="2:16" ht="15.75" x14ac:dyDescent="0.25"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</row>
    <row r="31" spans="2:16" ht="15.75" x14ac:dyDescent="0.25"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</row>
    <row r="32" spans="2:16" ht="15.75" x14ac:dyDescent="0.25"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</row>
    <row r="33" spans="2:13" ht="15.75" x14ac:dyDescent="0.25">
      <c r="B33" s="44" t="s">
        <v>24</v>
      </c>
      <c r="C33" s="44"/>
      <c r="D33" s="12"/>
      <c r="E33" s="12"/>
      <c r="F33" s="12"/>
      <c r="G33" s="12"/>
      <c r="H33" s="12"/>
      <c r="I33" s="12"/>
      <c r="J33" s="12"/>
      <c r="K33" s="12"/>
      <c r="L33" s="12"/>
      <c r="M33" s="12"/>
    </row>
    <row r="34" spans="2:13" ht="15.75" x14ac:dyDescent="0.25"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</row>
    <row r="35" spans="2:13" ht="47.25" x14ac:dyDescent="0.25">
      <c r="B35" s="168" t="s">
        <v>6</v>
      </c>
      <c r="C35" s="169"/>
      <c r="D35" s="170"/>
      <c r="E35" s="15" t="s">
        <v>7</v>
      </c>
      <c r="F35" s="15" t="s">
        <v>8</v>
      </c>
      <c r="G35" s="15" t="s">
        <v>9</v>
      </c>
      <c r="H35" s="15" t="s">
        <v>10</v>
      </c>
      <c r="I35" s="15" t="s">
        <v>11</v>
      </c>
      <c r="J35" s="15" t="s">
        <v>12</v>
      </c>
      <c r="K35" s="15" t="s">
        <v>13</v>
      </c>
      <c r="L35" s="15" t="s">
        <v>14</v>
      </c>
      <c r="M35" s="15" t="s">
        <v>15</v>
      </c>
    </row>
    <row r="36" spans="2:13" ht="31.5" x14ac:dyDescent="0.25">
      <c r="B36" s="40" t="s">
        <v>16</v>
      </c>
      <c r="C36" s="41" t="s">
        <v>17</v>
      </c>
      <c r="D36" s="41" t="s">
        <v>18</v>
      </c>
      <c r="E36" s="20"/>
      <c r="F36" s="20"/>
      <c r="G36" s="20"/>
      <c r="H36" s="20"/>
      <c r="I36" s="20"/>
      <c r="J36" s="20"/>
      <c r="K36" s="20"/>
      <c r="L36" s="20"/>
      <c r="M36" s="20"/>
    </row>
    <row r="37" spans="2:13" ht="27" customHeight="1" x14ac:dyDescent="0.25">
      <c r="B37" s="45"/>
      <c r="C37" s="24"/>
      <c r="D37" s="24"/>
      <c r="E37" s="23"/>
      <c r="F37" s="24"/>
      <c r="G37" s="24"/>
      <c r="H37" s="24"/>
      <c r="I37" s="24"/>
      <c r="J37" s="24"/>
      <c r="K37" s="24"/>
      <c r="L37" s="25"/>
      <c r="M37" s="24"/>
    </row>
    <row r="38" spans="2:13" ht="27" customHeight="1" x14ac:dyDescent="0.25">
      <c r="B38" s="43"/>
      <c r="C38" s="20"/>
      <c r="D38" s="20"/>
      <c r="E38" s="20"/>
      <c r="F38" s="20" t="s">
        <v>21</v>
      </c>
      <c r="G38" s="24">
        <f>SUM(G37:G37)</f>
        <v>0</v>
      </c>
      <c r="H38" s="24">
        <f>SUM(H37:H37)</f>
        <v>0</v>
      </c>
      <c r="I38" s="24">
        <f>SUM(I37:I37)</f>
        <v>0</v>
      </c>
      <c r="J38" s="24">
        <f>SUM(J37:J37)</f>
        <v>0</v>
      </c>
      <c r="K38" s="25">
        <v>0</v>
      </c>
      <c r="L38" s="25">
        <f>SUM(L37:L37)</f>
        <v>0</v>
      </c>
      <c r="M38" s="25">
        <f>SUM(M37:M37)</f>
        <v>0</v>
      </c>
    </row>
    <row r="39" spans="2:13" ht="27" customHeight="1" x14ac:dyDescent="0.25">
      <c r="B39" s="43"/>
      <c r="C39" s="20"/>
      <c r="D39" s="20"/>
      <c r="E39" s="20"/>
      <c r="F39" s="20" t="s">
        <v>22</v>
      </c>
      <c r="G39" s="25">
        <v>0.45</v>
      </c>
      <c r="H39" s="25">
        <v>0.24</v>
      </c>
      <c r="I39" s="25">
        <v>0.2</v>
      </c>
      <c r="J39" s="25">
        <v>0.05</v>
      </c>
      <c r="K39" s="28"/>
      <c r="L39" s="28"/>
      <c r="M39" s="28"/>
    </row>
    <row r="40" spans="2:13" ht="27" customHeight="1" x14ac:dyDescent="0.25">
      <c r="B40" s="43"/>
      <c r="C40" s="20"/>
      <c r="D40" s="20"/>
      <c r="E40" s="20"/>
      <c r="F40" s="20" t="s">
        <v>23</v>
      </c>
      <c r="G40" s="25">
        <f>G38*G39</f>
        <v>0</v>
      </c>
      <c r="H40" s="25">
        <f>H38*H39</f>
        <v>0</v>
      </c>
      <c r="I40" s="25">
        <f>I38*I39</f>
        <v>0</v>
      </c>
      <c r="J40" s="25">
        <f>J38*J39</f>
        <v>0</v>
      </c>
      <c r="K40" s="28"/>
      <c r="L40" s="28"/>
      <c r="M40" s="28"/>
    </row>
  </sheetData>
  <mergeCells count="3">
    <mergeCell ref="B7:D7"/>
    <mergeCell ref="B14:D14"/>
    <mergeCell ref="B35:D35"/>
  </mergeCells>
  <dataValidations count="1">
    <dataValidation allowBlank="1" showInputMessage="1" showErrorMessage="1" sqref="K16:K26"/>
  </dataValidations>
  <pageMargins left="0.70866141732283472" right="0.70866141732283472" top="0.74803149606299213" bottom="0.74803149606299213" header="0.31496062992125984" footer="0.31496062992125984"/>
  <pageSetup paperSize="9" scale="58" orientation="landscape" r:id="rId1"/>
  <rowBreaks count="1" manualBreakCount="1">
    <brk id="31" max="16383" man="1"/>
  </rowBreaks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7:P30"/>
  <sheetViews>
    <sheetView showGridLines="0" zoomScale="75" zoomScaleNormal="75" workbookViewId="0">
      <selection activeCell="I9" sqref="I9"/>
    </sheetView>
  </sheetViews>
  <sheetFormatPr defaultRowHeight="15" x14ac:dyDescent="0.25"/>
  <cols>
    <col min="1" max="1" width="9.7109375" customWidth="1"/>
    <col min="2" max="2" width="16.28515625" customWidth="1"/>
    <col min="3" max="4" width="12.7109375" customWidth="1"/>
    <col min="5" max="5" width="25.7109375" customWidth="1"/>
    <col min="6" max="6" width="31" customWidth="1"/>
    <col min="7" max="7" width="9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16" ht="18" x14ac:dyDescent="0.25">
      <c r="B7" s="166" t="s">
        <v>0</v>
      </c>
      <c r="C7" s="166"/>
      <c r="D7" s="166"/>
    </row>
    <row r="8" spans="2:16" ht="16.5" x14ac:dyDescent="0.25">
      <c r="B8" s="1"/>
    </row>
    <row r="9" spans="2:16" s="6" customFormat="1" ht="15.75" x14ac:dyDescent="0.25">
      <c r="B9" s="2" t="s">
        <v>1</v>
      </c>
      <c r="C9" s="2"/>
      <c r="D9" s="3" t="s">
        <v>134</v>
      </c>
      <c r="E9" s="9"/>
      <c r="F9" s="9"/>
      <c r="G9" s="2"/>
      <c r="H9" s="12"/>
      <c r="I9" s="12"/>
      <c r="J9" s="12"/>
      <c r="K9" s="2"/>
      <c r="L9" s="2"/>
      <c r="M9" s="2"/>
    </row>
    <row r="10" spans="2:16" s="6" customFormat="1" ht="15.75" x14ac:dyDescent="0.25">
      <c r="B10" s="2" t="s">
        <v>3</v>
      </c>
      <c r="C10" s="2"/>
      <c r="D10" s="7" t="s">
        <v>135</v>
      </c>
      <c r="E10" s="7"/>
      <c r="F10" s="9"/>
      <c r="G10" s="2"/>
      <c r="H10" s="12"/>
      <c r="I10" s="12"/>
      <c r="J10" s="12"/>
      <c r="K10" s="2"/>
      <c r="L10" s="2"/>
      <c r="M10" s="2"/>
    </row>
    <row r="11" spans="2:16" s="6" customFormat="1" ht="15.75" x14ac:dyDescent="0.25">
      <c r="B11" s="2"/>
      <c r="C11" s="2"/>
      <c r="D11" s="9"/>
      <c r="E11" s="9"/>
      <c r="F11" s="9"/>
      <c r="G11" s="2"/>
      <c r="H11" s="12"/>
      <c r="I11" s="12"/>
      <c r="J11" s="12"/>
      <c r="K11" s="2"/>
      <c r="L11" s="2"/>
      <c r="M11" s="2"/>
    </row>
    <row r="12" spans="2:16" s="6" customFormat="1" ht="15.75" x14ac:dyDescent="0.25">
      <c r="B12" s="11" t="s">
        <v>5</v>
      </c>
      <c r="C12" s="12"/>
      <c r="D12" s="12"/>
      <c r="E12" s="12"/>
      <c r="F12" s="12"/>
      <c r="G12" s="2"/>
      <c r="H12" s="12"/>
      <c r="I12" s="12"/>
      <c r="J12" s="12"/>
      <c r="K12" s="2"/>
      <c r="L12" s="2"/>
      <c r="M12" s="2"/>
    </row>
    <row r="13" spans="2:16" s="6" customFormat="1" ht="19.149999999999999" customHeight="1" x14ac:dyDescent="0.2"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</row>
    <row r="14" spans="2:16" ht="47.25" x14ac:dyDescent="0.25">
      <c r="B14" s="168" t="s">
        <v>6</v>
      </c>
      <c r="C14" s="169"/>
      <c r="D14" s="170"/>
      <c r="E14" s="15" t="s">
        <v>7</v>
      </c>
      <c r="F14" s="15" t="s">
        <v>8</v>
      </c>
      <c r="G14" s="15" t="s">
        <v>9</v>
      </c>
      <c r="H14" s="15" t="s">
        <v>10</v>
      </c>
      <c r="I14" s="15" t="s">
        <v>11</v>
      </c>
      <c r="J14" s="15" t="s">
        <v>12</v>
      </c>
      <c r="K14" s="15" t="s">
        <v>13</v>
      </c>
      <c r="L14" s="15" t="s">
        <v>14</v>
      </c>
      <c r="M14" s="15" t="s">
        <v>15</v>
      </c>
      <c r="N14" s="16"/>
      <c r="P14" s="17">
        <v>39173</v>
      </c>
    </row>
    <row r="15" spans="2:16" ht="31.5" x14ac:dyDescent="0.25">
      <c r="B15" s="40" t="s">
        <v>16</v>
      </c>
      <c r="C15" s="41" t="s">
        <v>17</v>
      </c>
      <c r="D15" s="41" t="s">
        <v>18</v>
      </c>
      <c r="E15" s="20"/>
      <c r="F15" s="20"/>
      <c r="G15" s="20"/>
      <c r="H15" s="20"/>
      <c r="I15" s="20"/>
      <c r="J15" s="20"/>
      <c r="K15" s="20"/>
      <c r="L15" s="20"/>
      <c r="M15" s="20"/>
      <c r="P15" s="17">
        <v>39203</v>
      </c>
    </row>
    <row r="16" spans="2:16" ht="27" customHeight="1" x14ac:dyDescent="0.25">
      <c r="B16" s="139" t="s">
        <v>27</v>
      </c>
      <c r="C16" s="72"/>
      <c r="D16" s="72"/>
      <c r="E16" s="69" t="s">
        <v>28</v>
      </c>
      <c r="F16" s="69"/>
      <c r="G16" s="65"/>
      <c r="H16" s="65"/>
      <c r="I16" s="65"/>
      <c r="J16" s="65"/>
      <c r="K16" s="66"/>
      <c r="L16" s="66">
        <v>74.430000000000007</v>
      </c>
      <c r="M16" s="74"/>
      <c r="P16" s="17"/>
    </row>
    <row r="17" spans="2:16" ht="27" customHeight="1" x14ac:dyDescent="0.25">
      <c r="B17" s="139" t="s">
        <v>29</v>
      </c>
      <c r="C17" s="72"/>
      <c r="D17" s="72"/>
      <c r="E17" s="69" t="s">
        <v>20</v>
      </c>
      <c r="F17" s="69"/>
      <c r="G17" s="65"/>
      <c r="H17" s="65"/>
      <c r="I17" s="65"/>
      <c r="J17" s="65"/>
      <c r="K17" s="66"/>
      <c r="L17" s="66"/>
      <c r="M17" s="74">
        <v>105.54</v>
      </c>
      <c r="P17" s="17"/>
    </row>
    <row r="18" spans="2:16" ht="27" customHeight="1" x14ac:dyDescent="0.25">
      <c r="B18" s="43"/>
      <c r="C18" s="20"/>
      <c r="D18" s="20"/>
      <c r="E18" s="20"/>
      <c r="F18" s="20" t="s">
        <v>21</v>
      </c>
      <c r="G18" s="24">
        <v>0</v>
      </c>
      <c r="H18" s="24">
        <v>0</v>
      </c>
      <c r="I18" s="24">
        <v>0</v>
      </c>
      <c r="J18" s="24">
        <v>0</v>
      </c>
      <c r="K18" s="25">
        <v>0</v>
      </c>
      <c r="L18" s="25">
        <f>SUM(L16:L17)</f>
        <v>74.430000000000007</v>
      </c>
      <c r="M18" s="25">
        <f>SUM(M16:M17)</f>
        <v>105.54</v>
      </c>
    </row>
    <row r="19" spans="2:16" ht="27" customHeight="1" x14ac:dyDescent="0.25">
      <c r="B19" s="43"/>
      <c r="C19" s="20"/>
      <c r="D19" s="20"/>
      <c r="E19" s="20"/>
      <c r="F19" s="20" t="s">
        <v>22</v>
      </c>
      <c r="G19" s="25">
        <v>0.45</v>
      </c>
      <c r="H19" s="25">
        <v>0.24</v>
      </c>
      <c r="I19" s="25">
        <v>0.2</v>
      </c>
      <c r="J19" s="25">
        <v>0.05</v>
      </c>
      <c r="K19" s="28"/>
      <c r="L19" s="28"/>
      <c r="M19" s="28"/>
    </row>
    <row r="20" spans="2:16" ht="27" customHeight="1" x14ac:dyDescent="0.25">
      <c r="B20" s="43"/>
      <c r="C20" s="20"/>
      <c r="D20" s="20"/>
      <c r="E20" s="20"/>
      <c r="F20" s="20" t="s">
        <v>23</v>
      </c>
      <c r="G20" s="25">
        <f>G18*G19</f>
        <v>0</v>
      </c>
      <c r="H20" s="25">
        <f>H18*H19</f>
        <v>0</v>
      </c>
      <c r="I20" s="25">
        <f>I18*I19</f>
        <v>0</v>
      </c>
      <c r="J20" s="25">
        <f>J18*J19</f>
        <v>0</v>
      </c>
      <c r="K20" s="28"/>
      <c r="L20" s="28"/>
      <c r="M20" s="28"/>
    </row>
    <row r="21" spans="2:16" ht="15.75" x14ac:dyDescent="0.25"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</row>
    <row r="22" spans="2:16" ht="15.75" x14ac:dyDescent="0.25"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</row>
    <row r="23" spans="2:16" ht="15.75" x14ac:dyDescent="0.25">
      <c r="B23" s="44" t="s">
        <v>24</v>
      </c>
      <c r="C23" s="44"/>
      <c r="D23" s="12"/>
      <c r="E23" s="12"/>
      <c r="F23" s="12"/>
      <c r="G23" s="12"/>
      <c r="H23" s="12"/>
      <c r="I23" s="12"/>
      <c r="J23" s="12"/>
      <c r="K23" s="12"/>
      <c r="L23" s="12"/>
      <c r="M23" s="12"/>
    </row>
    <row r="24" spans="2:16" ht="15.75" x14ac:dyDescent="0.25"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</row>
    <row r="25" spans="2:16" ht="47.25" x14ac:dyDescent="0.25">
      <c r="B25" s="168" t="s">
        <v>6</v>
      </c>
      <c r="C25" s="169"/>
      <c r="D25" s="170"/>
      <c r="E25" s="15" t="s">
        <v>7</v>
      </c>
      <c r="F25" s="15" t="s">
        <v>8</v>
      </c>
      <c r="G25" s="15" t="s">
        <v>9</v>
      </c>
      <c r="H25" s="15" t="s">
        <v>10</v>
      </c>
      <c r="I25" s="15" t="s">
        <v>11</v>
      </c>
      <c r="J25" s="15" t="s">
        <v>12</v>
      </c>
      <c r="K25" s="15" t="s">
        <v>13</v>
      </c>
      <c r="L25" s="15" t="s">
        <v>14</v>
      </c>
      <c r="M25" s="15" t="s">
        <v>15</v>
      </c>
    </row>
    <row r="26" spans="2:16" ht="31.5" x14ac:dyDescent="0.25">
      <c r="B26" s="40" t="s">
        <v>16</v>
      </c>
      <c r="C26" s="41" t="s">
        <v>17</v>
      </c>
      <c r="D26" s="41" t="s">
        <v>18</v>
      </c>
      <c r="E26" s="20"/>
      <c r="F26" s="20"/>
      <c r="G26" s="20"/>
      <c r="H26" s="20"/>
      <c r="I26" s="20"/>
      <c r="J26" s="20"/>
      <c r="K26" s="20"/>
      <c r="L26" s="20"/>
      <c r="M26" s="20"/>
    </row>
    <row r="27" spans="2:16" ht="27" customHeight="1" x14ac:dyDescent="0.25">
      <c r="B27" s="67"/>
      <c r="C27" s="72"/>
      <c r="D27" s="72"/>
      <c r="E27" s="69"/>
      <c r="F27" s="63"/>
      <c r="G27" s="65"/>
      <c r="H27" s="65"/>
      <c r="I27" s="65"/>
      <c r="J27" s="65"/>
      <c r="K27" s="66"/>
      <c r="L27" s="66"/>
      <c r="M27" s="74"/>
    </row>
    <row r="28" spans="2:16" ht="27" customHeight="1" x14ac:dyDescent="0.25">
      <c r="B28" s="43"/>
      <c r="C28" s="20"/>
      <c r="D28" s="20"/>
      <c r="E28" s="20"/>
      <c r="F28" s="20" t="s">
        <v>21</v>
      </c>
      <c r="G28" s="24">
        <f>SUM(G27:G27)</f>
        <v>0</v>
      </c>
      <c r="H28" s="24">
        <f>SUM(H27:H27)</f>
        <v>0</v>
      </c>
      <c r="I28" s="24">
        <f>SUM(I27:I27)</f>
        <v>0</v>
      </c>
      <c r="J28" s="24">
        <f>SUM(J27:J27)</f>
        <v>0</v>
      </c>
      <c r="K28" s="25">
        <v>0</v>
      </c>
      <c r="L28" s="25">
        <f>SUM(L27:L27)</f>
        <v>0</v>
      </c>
      <c r="M28" s="25">
        <f>SUM(M27)</f>
        <v>0</v>
      </c>
    </row>
    <row r="29" spans="2:16" ht="27" customHeight="1" x14ac:dyDescent="0.25">
      <c r="B29" s="43"/>
      <c r="C29" s="20"/>
      <c r="D29" s="20"/>
      <c r="E29" s="20"/>
      <c r="F29" s="20" t="s">
        <v>22</v>
      </c>
      <c r="G29" s="25">
        <v>0.45</v>
      </c>
      <c r="H29" s="25">
        <v>0.24</v>
      </c>
      <c r="I29" s="25">
        <v>0.2</v>
      </c>
      <c r="J29" s="25">
        <v>0.05</v>
      </c>
      <c r="K29" s="28"/>
      <c r="L29" s="28"/>
      <c r="M29" s="28"/>
    </row>
    <row r="30" spans="2:16" ht="27" customHeight="1" x14ac:dyDescent="0.25">
      <c r="B30" s="43"/>
      <c r="C30" s="20"/>
      <c r="D30" s="20"/>
      <c r="E30" s="20"/>
      <c r="F30" s="20" t="s">
        <v>23</v>
      </c>
      <c r="G30" s="25">
        <f>G28*G29</f>
        <v>0</v>
      </c>
      <c r="H30" s="25">
        <f>H28*H29</f>
        <v>0</v>
      </c>
      <c r="I30" s="25">
        <f>I28*I29</f>
        <v>0</v>
      </c>
      <c r="J30" s="25">
        <f>J28*J29</f>
        <v>0</v>
      </c>
      <c r="K30" s="28"/>
      <c r="L30" s="28"/>
      <c r="M30" s="28"/>
    </row>
  </sheetData>
  <mergeCells count="3">
    <mergeCell ref="B7:D7"/>
    <mergeCell ref="B14:D14"/>
    <mergeCell ref="B25:D25"/>
  </mergeCells>
  <dataValidations count="1">
    <dataValidation allowBlank="1" showInputMessage="1" showErrorMessage="1" sqref="K27 K16:K17"/>
  </dataValidations>
  <pageMargins left="0.70866141732283472" right="0.70866141732283472" top="0.74803149606299213" bottom="0.74803149606299213" header="0.31496062992125984" footer="0.31496062992125984"/>
  <pageSetup paperSize="9" scale="65" orientation="landscape" r:id="rId1"/>
  <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7:P29"/>
  <sheetViews>
    <sheetView showGridLines="0" zoomScale="75" zoomScaleNormal="75" workbookViewId="0">
      <selection activeCell="I8" sqref="I8"/>
    </sheetView>
  </sheetViews>
  <sheetFormatPr defaultRowHeight="15" x14ac:dyDescent="0.25"/>
  <cols>
    <col min="1" max="1" width="9.7109375" customWidth="1"/>
    <col min="2" max="2" width="17.140625" customWidth="1"/>
    <col min="3" max="4" width="12.7109375" customWidth="1"/>
    <col min="5" max="5" width="25.7109375" customWidth="1"/>
    <col min="6" max="6" width="31" customWidth="1"/>
    <col min="7" max="7" width="9.2851562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16" ht="18" x14ac:dyDescent="0.25">
      <c r="B7" s="166" t="s">
        <v>0</v>
      </c>
      <c r="C7" s="166"/>
      <c r="D7" s="166"/>
    </row>
    <row r="8" spans="2:16" ht="16.5" x14ac:dyDescent="0.25">
      <c r="B8" s="1"/>
    </row>
    <row r="9" spans="2:16" s="6" customFormat="1" ht="15.75" x14ac:dyDescent="0.25">
      <c r="B9" s="2" t="s">
        <v>1</v>
      </c>
      <c r="C9" s="2"/>
      <c r="D9" s="3" t="s">
        <v>290</v>
      </c>
      <c r="E9" s="4"/>
      <c r="F9" s="4"/>
      <c r="G9" s="5"/>
      <c r="K9" s="5"/>
      <c r="L9" s="5"/>
      <c r="M9" s="5"/>
    </row>
    <row r="10" spans="2:16" s="6" customFormat="1" ht="15.75" x14ac:dyDescent="0.25">
      <c r="B10" s="2" t="s">
        <v>3</v>
      </c>
      <c r="C10" s="2"/>
      <c r="D10" s="7" t="s">
        <v>309</v>
      </c>
      <c r="E10" s="8"/>
      <c r="F10" s="4"/>
      <c r="G10" s="5"/>
      <c r="K10" s="5"/>
      <c r="L10" s="5"/>
      <c r="M10" s="5"/>
    </row>
    <row r="11" spans="2:16" s="6" customFormat="1" ht="15.75" x14ac:dyDescent="0.25">
      <c r="B11" s="2"/>
      <c r="C11" s="2"/>
      <c r="D11" s="9"/>
      <c r="E11" s="10"/>
      <c r="F11" s="10"/>
      <c r="G11" s="5"/>
      <c r="K11" s="5"/>
      <c r="L11" s="5"/>
      <c r="M11" s="5"/>
    </row>
    <row r="12" spans="2:16" s="6" customFormat="1" ht="15.75" x14ac:dyDescent="0.25">
      <c r="B12" s="11" t="s">
        <v>5</v>
      </c>
      <c r="C12" s="12"/>
      <c r="G12" s="5"/>
      <c r="K12" s="5"/>
      <c r="L12" s="5"/>
      <c r="M12" s="5"/>
    </row>
    <row r="13" spans="2:16" s="6" customFormat="1" ht="14.25" x14ac:dyDescent="0.2"/>
    <row r="14" spans="2:16" ht="47.25" x14ac:dyDescent="0.25">
      <c r="B14" s="168" t="s">
        <v>6</v>
      </c>
      <c r="C14" s="169"/>
      <c r="D14" s="170"/>
      <c r="E14" s="15" t="s">
        <v>7</v>
      </c>
      <c r="F14" s="15" t="s">
        <v>8</v>
      </c>
      <c r="G14" s="15" t="s">
        <v>9</v>
      </c>
      <c r="H14" s="15" t="s">
        <v>10</v>
      </c>
      <c r="I14" s="15" t="s">
        <v>11</v>
      </c>
      <c r="J14" s="15" t="s">
        <v>12</v>
      </c>
      <c r="K14" s="15" t="s">
        <v>13</v>
      </c>
      <c r="L14" s="15" t="s">
        <v>14</v>
      </c>
      <c r="M14" s="15" t="s">
        <v>15</v>
      </c>
      <c r="N14" s="16"/>
      <c r="P14" s="17">
        <v>39173</v>
      </c>
    </row>
    <row r="15" spans="2:16" ht="31.5" x14ac:dyDescent="0.25">
      <c r="B15" s="40" t="s">
        <v>16</v>
      </c>
      <c r="C15" s="41" t="s">
        <v>17</v>
      </c>
      <c r="D15" s="41" t="s">
        <v>18</v>
      </c>
      <c r="E15" s="20"/>
      <c r="F15" s="20"/>
      <c r="G15" s="20"/>
      <c r="H15" s="20"/>
      <c r="I15" s="20"/>
      <c r="J15" s="20"/>
      <c r="K15" s="20"/>
      <c r="L15" s="20"/>
      <c r="M15" s="20"/>
      <c r="P15" s="17">
        <v>39203</v>
      </c>
    </row>
    <row r="16" spans="2:16" ht="27" customHeight="1" x14ac:dyDescent="0.25">
      <c r="B16" s="67" t="s">
        <v>29</v>
      </c>
      <c r="C16" s="72"/>
      <c r="D16" s="72"/>
      <c r="E16" s="69" t="s">
        <v>20</v>
      </c>
      <c r="F16" s="65"/>
      <c r="G16" s="65"/>
      <c r="H16" s="65"/>
      <c r="I16" s="65"/>
      <c r="J16" s="65"/>
      <c r="K16" s="66"/>
      <c r="L16" s="66"/>
      <c r="M16" s="66">
        <v>225.76</v>
      </c>
      <c r="P16" s="17"/>
    </row>
    <row r="17" spans="2:13" ht="27" customHeight="1" x14ac:dyDescent="0.25">
      <c r="B17" s="43"/>
      <c r="C17" s="20"/>
      <c r="D17" s="20"/>
      <c r="E17" s="20"/>
      <c r="F17" s="20" t="s">
        <v>21</v>
      </c>
      <c r="G17" s="24">
        <v>0</v>
      </c>
      <c r="H17" s="24">
        <v>0</v>
      </c>
      <c r="I17" s="24">
        <v>0</v>
      </c>
      <c r="J17" s="24">
        <v>0</v>
      </c>
      <c r="K17" s="25">
        <v>0</v>
      </c>
      <c r="L17" s="25">
        <v>0</v>
      </c>
      <c r="M17" s="25">
        <f>SUM(M16)</f>
        <v>225.76</v>
      </c>
    </row>
    <row r="18" spans="2:13" ht="27" customHeight="1" x14ac:dyDescent="0.25">
      <c r="B18" s="43"/>
      <c r="C18" s="20"/>
      <c r="D18" s="20"/>
      <c r="E18" s="20"/>
      <c r="F18" s="20" t="s">
        <v>22</v>
      </c>
      <c r="G18" s="25">
        <v>0.45</v>
      </c>
      <c r="H18" s="25">
        <v>0.24</v>
      </c>
      <c r="I18" s="25">
        <v>0.2</v>
      </c>
      <c r="J18" s="25">
        <v>0.05</v>
      </c>
      <c r="K18" s="28"/>
      <c r="L18" s="70"/>
      <c r="M18" s="28"/>
    </row>
    <row r="19" spans="2:13" ht="27" customHeight="1" x14ac:dyDescent="0.25">
      <c r="B19" s="43"/>
      <c r="C19" s="20"/>
      <c r="D19" s="20"/>
      <c r="E19" s="20"/>
      <c r="F19" s="20" t="s">
        <v>23</v>
      </c>
      <c r="G19" s="25">
        <f>SUM(G17*G18)</f>
        <v>0</v>
      </c>
      <c r="H19" s="25">
        <f t="shared" ref="H19:J19" si="0">SUM(H17*H18)</f>
        <v>0</v>
      </c>
      <c r="I19" s="25">
        <f t="shared" si="0"/>
        <v>0</v>
      </c>
      <c r="J19" s="25">
        <f t="shared" si="0"/>
        <v>0</v>
      </c>
      <c r="K19" s="28"/>
      <c r="L19" s="28"/>
      <c r="M19" s="28"/>
    </row>
    <row r="20" spans="2:13" ht="15.75" x14ac:dyDescent="0.25"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</row>
    <row r="21" spans="2:13" ht="15.75" x14ac:dyDescent="0.25">
      <c r="B21" s="2"/>
      <c r="C21" s="2"/>
      <c r="D21" s="97"/>
      <c r="E21" s="12"/>
      <c r="F21" s="12"/>
      <c r="G21" s="12"/>
      <c r="H21" s="12"/>
      <c r="I21" s="12"/>
      <c r="J21" s="12"/>
      <c r="K21" s="12"/>
      <c r="L21" s="12"/>
      <c r="M21" s="12"/>
    </row>
    <row r="22" spans="2:13" ht="15.75" x14ac:dyDescent="0.25">
      <c r="B22" s="44" t="s">
        <v>24</v>
      </c>
      <c r="C22" s="44"/>
      <c r="D22" s="12"/>
      <c r="E22" s="12"/>
      <c r="F22" s="12"/>
      <c r="G22" s="12"/>
      <c r="H22" s="12"/>
      <c r="I22" s="12"/>
      <c r="J22" s="12"/>
      <c r="K22" s="12"/>
      <c r="L22" s="12"/>
      <c r="M22" s="12"/>
    </row>
    <row r="23" spans="2:13" ht="15.75" x14ac:dyDescent="0.25"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</row>
    <row r="24" spans="2:13" ht="47.25" x14ac:dyDescent="0.25">
      <c r="B24" s="168" t="s">
        <v>6</v>
      </c>
      <c r="C24" s="169"/>
      <c r="D24" s="170"/>
      <c r="E24" s="15" t="s">
        <v>7</v>
      </c>
      <c r="F24" s="15" t="s">
        <v>8</v>
      </c>
      <c r="G24" s="15" t="s">
        <v>9</v>
      </c>
      <c r="H24" s="15" t="s">
        <v>10</v>
      </c>
      <c r="I24" s="15" t="s">
        <v>11</v>
      </c>
      <c r="J24" s="15" t="s">
        <v>12</v>
      </c>
      <c r="K24" s="15" t="s">
        <v>13</v>
      </c>
      <c r="L24" s="15" t="s">
        <v>14</v>
      </c>
      <c r="M24" s="15" t="s">
        <v>15</v>
      </c>
    </row>
    <row r="25" spans="2:13" ht="31.5" x14ac:dyDescent="0.25">
      <c r="B25" s="40" t="s">
        <v>16</v>
      </c>
      <c r="C25" s="41" t="s">
        <v>17</v>
      </c>
      <c r="D25" s="41" t="s">
        <v>18</v>
      </c>
      <c r="E25" s="20"/>
      <c r="F25" s="20"/>
      <c r="G25" s="20"/>
      <c r="H25" s="20"/>
      <c r="I25" s="20"/>
      <c r="J25" s="20"/>
      <c r="K25" s="20"/>
      <c r="L25" s="20"/>
      <c r="M25" s="20"/>
    </row>
    <row r="26" spans="2:13" ht="27" customHeight="1" x14ac:dyDescent="0.25">
      <c r="B26" s="45"/>
      <c r="C26" s="24"/>
      <c r="D26" s="24"/>
      <c r="E26" s="23"/>
      <c r="F26" s="24"/>
      <c r="G26" s="24"/>
      <c r="H26" s="24"/>
      <c r="I26" s="24"/>
      <c r="J26" s="24"/>
      <c r="K26" s="24"/>
      <c r="L26" s="25"/>
      <c r="M26" s="24"/>
    </row>
    <row r="27" spans="2:13" ht="27" customHeight="1" x14ac:dyDescent="0.25">
      <c r="B27" s="43"/>
      <c r="C27" s="20"/>
      <c r="D27" s="20"/>
      <c r="E27" s="20"/>
      <c r="F27" s="20" t="s">
        <v>21</v>
      </c>
      <c r="G27" s="24">
        <f>SUM(G26:G26)</f>
        <v>0</v>
      </c>
      <c r="H27" s="24">
        <f>SUM(H26:H26)</f>
        <v>0</v>
      </c>
      <c r="I27" s="24">
        <f>SUM(I26:I26)</f>
        <v>0</v>
      </c>
      <c r="J27" s="24">
        <f>SUM(J26:J26)</f>
        <v>0</v>
      </c>
      <c r="K27" s="25">
        <v>0</v>
      </c>
      <c r="L27" s="25">
        <f>SUM(L26:L26)</f>
        <v>0</v>
      </c>
      <c r="M27" s="25">
        <f>SUM(M26:M26)</f>
        <v>0</v>
      </c>
    </row>
    <row r="28" spans="2:13" ht="27" customHeight="1" x14ac:dyDescent="0.25">
      <c r="B28" s="43"/>
      <c r="C28" s="20"/>
      <c r="D28" s="20"/>
      <c r="E28" s="20"/>
      <c r="F28" s="20" t="s">
        <v>22</v>
      </c>
      <c r="G28" s="25">
        <v>0.45</v>
      </c>
      <c r="H28" s="25">
        <v>0.24</v>
      </c>
      <c r="I28" s="25">
        <v>0.2</v>
      </c>
      <c r="J28" s="25">
        <v>0.05</v>
      </c>
      <c r="K28" s="28"/>
      <c r="L28" s="28"/>
      <c r="M28" s="28"/>
    </row>
    <row r="29" spans="2:13" ht="27" customHeight="1" x14ac:dyDescent="0.25">
      <c r="B29" s="43"/>
      <c r="C29" s="20"/>
      <c r="D29" s="20"/>
      <c r="E29" s="20"/>
      <c r="F29" s="20" t="s">
        <v>23</v>
      </c>
      <c r="G29" s="25">
        <f>G27*G28</f>
        <v>0</v>
      </c>
      <c r="H29" s="25">
        <f>H27*H28</f>
        <v>0</v>
      </c>
      <c r="I29" s="25">
        <f>I27*I28</f>
        <v>0</v>
      </c>
      <c r="J29" s="25">
        <f>J27*J28</f>
        <v>0</v>
      </c>
      <c r="K29" s="28"/>
      <c r="L29" s="28"/>
      <c r="M29" s="28"/>
    </row>
  </sheetData>
  <mergeCells count="3">
    <mergeCell ref="B7:D7"/>
    <mergeCell ref="B14:D14"/>
    <mergeCell ref="B24:D24"/>
  </mergeCells>
  <dataValidations count="1">
    <dataValidation allowBlank="1" showInputMessage="1" showErrorMessage="1" sqref="K16"/>
  </dataValidations>
  <pageMargins left="0.70866141732283472" right="0.70866141732283472" top="0.74803149606299213" bottom="0.74803149606299213" header="0.31496062992125984" footer="0.31496062992125984"/>
  <pageSetup paperSize="9" scale="65" orientation="landscape" r:id="rId1"/>
  <drawing r:id="rId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7:P29"/>
  <sheetViews>
    <sheetView showGridLines="0" zoomScale="75" zoomScaleNormal="75" workbookViewId="0">
      <selection activeCell="G7" sqref="G7"/>
    </sheetView>
  </sheetViews>
  <sheetFormatPr defaultRowHeight="15" x14ac:dyDescent="0.25"/>
  <cols>
    <col min="2" max="2" width="17.42578125" customWidth="1"/>
    <col min="3" max="4" width="12.7109375" customWidth="1"/>
    <col min="5" max="5" width="25.7109375" customWidth="1"/>
    <col min="6" max="6" width="31" customWidth="1"/>
    <col min="7" max="7" width="12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16" ht="18" x14ac:dyDescent="0.25">
      <c r="B7" s="166" t="s">
        <v>0</v>
      </c>
      <c r="C7" s="166"/>
      <c r="D7" s="166"/>
    </row>
    <row r="8" spans="2:16" ht="16.5" x14ac:dyDescent="0.25">
      <c r="B8" s="1"/>
    </row>
    <row r="9" spans="2:16" s="36" customFormat="1" ht="15.75" x14ac:dyDescent="0.25">
      <c r="B9" s="32" t="s">
        <v>1</v>
      </c>
      <c r="C9" s="32"/>
      <c r="D9" s="33" t="s">
        <v>136</v>
      </c>
      <c r="E9" s="34"/>
      <c r="F9" s="35"/>
      <c r="G9" s="35"/>
      <c r="K9" s="35"/>
      <c r="L9" s="35"/>
      <c r="M9" s="35"/>
    </row>
    <row r="10" spans="2:16" s="36" customFormat="1" ht="15.75" x14ac:dyDescent="0.25">
      <c r="B10" s="32" t="s">
        <v>3</v>
      </c>
      <c r="C10" s="32"/>
      <c r="D10" s="46" t="s">
        <v>4</v>
      </c>
      <c r="E10" s="47"/>
      <c r="F10" s="35"/>
      <c r="G10" s="35"/>
      <c r="K10" s="35"/>
      <c r="L10" s="35"/>
      <c r="M10" s="35"/>
    </row>
    <row r="11" spans="2:16" s="36" customFormat="1" ht="15.75" x14ac:dyDescent="0.25">
      <c r="B11" s="32"/>
      <c r="C11" s="32"/>
      <c r="D11" s="37"/>
      <c r="E11" s="38"/>
      <c r="F11" s="35"/>
      <c r="G11" s="35"/>
      <c r="K11" s="35"/>
      <c r="L11" s="35"/>
      <c r="M11" s="35"/>
    </row>
    <row r="12" spans="2:16" s="36" customFormat="1" ht="15.75" x14ac:dyDescent="0.25">
      <c r="B12" s="11" t="s">
        <v>5</v>
      </c>
      <c r="C12" s="12"/>
      <c r="D12" s="37"/>
      <c r="E12" s="38"/>
      <c r="F12" s="35"/>
      <c r="G12" s="35"/>
      <c r="K12" s="35"/>
      <c r="L12" s="35"/>
      <c r="M12" s="35"/>
    </row>
    <row r="13" spans="2:16" s="36" customFormat="1" ht="14.25" x14ac:dyDescent="0.2"/>
    <row r="14" spans="2:16" ht="47.25" x14ac:dyDescent="0.25">
      <c r="B14" s="168" t="s">
        <v>6</v>
      </c>
      <c r="C14" s="169"/>
      <c r="D14" s="170"/>
      <c r="E14" s="15" t="s">
        <v>7</v>
      </c>
      <c r="F14" s="15" t="s">
        <v>8</v>
      </c>
      <c r="G14" s="15" t="s">
        <v>9</v>
      </c>
      <c r="H14" s="15" t="s">
        <v>10</v>
      </c>
      <c r="I14" s="15" t="s">
        <v>11</v>
      </c>
      <c r="J14" s="15" t="s">
        <v>12</v>
      </c>
      <c r="K14" s="15" t="s">
        <v>13</v>
      </c>
      <c r="L14" s="15" t="s">
        <v>14</v>
      </c>
      <c r="M14" s="15" t="s">
        <v>15</v>
      </c>
      <c r="N14" s="16"/>
      <c r="P14" s="17">
        <v>39173</v>
      </c>
    </row>
    <row r="15" spans="2:16" ht="31.5" x14ac:dyDescent="0.25">
      <c r="B15" s="40" t="s">
        <v>16</v>
      </c>
      <c r="C15" s="41" t="s">
        <v>17</v>
      </c>
      <c r="D15" s="41" t="s">
        <v>18</v>
      </c>
      <c r="E15" s="20"/>
      <c r="F15" s="20"/>
      <c r="G15" s="20"/>
      <c r="H15" s="20"/>
      <c r="I15" s="20"/>
      <c r="J15" s="20"/>
      <c r="K15" s="20"/>
      <c r="L15" s="20"/>
      <c r="M15" s="20"/>
      <c r="P15" s="17">
        <v>39203</v>
      </c>
    </row>
    <row r="16" spans="2:16" ht="27" customHeight="1" x14ac:dyDescent="0.25">
      <c r="B16" s="67" t="s">
        <v>29</v>
      </c>
      <c r="C16" s="72"/>
      <c r="D16" s="72"/>
      <c r="E16" s="69" t="s">
        <v>20</v>
      </c>
      <c r="F16" s="65"/>
      <c r="G16" s="65"/>
      <c r="H16" s="65"/>
      <c r="I16" s="65"/>
      <c r="J16" s="65"/>
      <c r="K16" s="66"/>
      <c r="L16" s="66"/>
      <c r="M16" s="66">
        <v>136.16999999999999</v>
      </c>
      <c r="P16" s="17"/>
    </row>
    <row r="17" spans="2:13" ht="27" customHeight="1" x14ac:dyDescent="0.25">
      <c r="B17" s="43"/>
      <c r="C17" s="20"/>
      <c r="D17" s="20"/>
      <c r="E17" s="20"/>
      <c r="F17" s="20" t="s">
        <v>21</v>
      </c>
      <c r="G17" s="24">
        <f>SUM(G16:G16)</f>
        <v>0</v>
      </c>
      <c r="H17" s="24">
        <f>SUM(H16:H16)</f>
        <v>0</v>
      </c>
      <c r="I17" s="24">
        <f>SUM(I16:I16)</f>
        <v>0</v>
      </c>
      <c r="J17" s="24">
        <f>SUM(J16:J16)</f>
        <v>0</v>
      </c>
      <c r="K17" s="25">
        <f>SUM(K16)</f>
        <v>0</v>
      </c>
      <c r="L17" s="25">
        <f>SUM(L16:L16)</f>
        <v>0</v>
      </c>
      <c r="M17" s="25">
        <f>SUM(M16:M16)</f>
        <v>136.16999999999999</v>
      </c>
    </row>
    <row r="18" spans="2:13" ht="27" customHeight="1" x14ac:dyDescent="0.25">
      <c r="B18" s="43"/>
      <c r="C18" s="20"/>
      <c r="D18" s="20"/>
      <c r="E18" s="20"/>
      <c r="F18" s="20" t="s">
        <v>22</v>
      </c>
      <c r="G18" s="25">
        <v>0.45</v>
      </c>
      <c r="H18" s="25">
        <v>0.24</v>
      </c>
      <c r="I18" s="25">
        <v>0.2</v>
      </c>
      <c r="J18" s="25">
        <v>0.05</v>
      </c>
      <c r="K18" s="28"/>
      <c r="L18" s="28"/>
      <c r="M18" s="28"/>
    </row>
    <row r="19" spans="2:13" ht="27" customHeight="1" x14ac:dyDescent="0.25">
      <c r="B19" s="43"/>
      <c r="C19" s="20"/>
      <c r="D19" s="20"/>
      <c r="E19" s="20"/>
      <c r="F19" s="20" t="s">
        <v>23</v>
      </c>
      <c r="G19" s="25">
        <f>G17*G18</f>
        <v>0</v>
      </c>
      <c r="H19" s="25">
        <f>H17*H18</f>
        <v>0</v>
      </c>
      <c r="I19" s="25">
        <f>I17*I18</f>
        <v>0</v>
      </c>
      <c r="J19" s="25">
        <f>J17*J18</f>
        <v>0</v>
      </c>
      <c r="K19" s="28"/>
      <c r="L19" s="28"/>
      <c r="M19" s="28"/>
    </row>
    <row r="20" spans="2:13" ht="15.75" x14ac:dyDescent="0.25"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</row>
    <row r="21" spans="2:13" ht="15.75" x14ac:dyDescent="0.25">
      <c r="B21" s="2"/>
      <c r="C21" s="2"/>
      <c r="D21" s="97"/>
      <c r="E21" s="12"/>
      <c r="F21" s="12"/>
      <c r="G21" s="12"/>
      <c r="H21" s="12"/>
      <c r="I21" s="12"/>
      <c r="J21" s="12"/>
      <c r="K21" s="12"/>
      <c r="L21" s="12"/>
      <c r="M21" s="12"/>
    </row>
    <row r="22" spans="2:13" ht="15.75" x14ac:dyDescent="0.25">
      <c r="B22" s="44" t="s">
        <v>24</v>
      </c>
      <c r="C22" s="44"/>
      <c r="D22" s="12"/>
      <c r="E22" s="12"/>
      <c r="F22" s="12"/>
      <c r="G22" s="12"/>
      <c r="H22" s="12"/>
      <c r="I22" s="12"/>
      <c r="J22" s="12"/>
      <c r="K22" s="12"/>
      <c r="L22" s="12"/>
      <c r="M22" s="12"/>
    </row>
    <row r="23" spans="2:13" ht="15.75" x14ac:dyDescent="0.25"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</row>
    <row r="24" spans="2:13" ht="47.25" x14ac:dyDescent="0.25">
      <c r="B24" s="168" t="s">
        <v>6</v>
      </c>
      <c r="C24" s="169"/>
      <c r="D24" s="170"/>
      <c r="E24" s="15" t="s">
        <v>7</v>
      </c>
      <c r="F24" s="15" t="s">
        <v>8</v>
      </c>
      <c r="G24" s="15" t="s">
        <v>9</v>
      </c>
      <c r="H24" s="15" t="s">
        <v>10</v>
      </c>
      <c r="I24" s="15" t="s">
        <v>11</v>
      </c>
      <c r="J24" s="15" t="s">
        <v>12</v>
      </c>
      <c r="K24" s="15" t="s">
        <v>13</v>
      </c>
      <c r="L24" s="15" t="s">
        <v>14</v>
      </c>
      <c r="M24" s="15" t="s">
        <v>15</v>
      </c>
    </row>
    <row r="25" spans="2:13" ht="31.5" x14ac:dyDescent="0.25">
      <c r="B25" s="40" t="s">
        <v>16</v>
      </c>
      <c r="C25" s="41" t="s">
        <v>17</v>
      </c>
      <c r="D25" s="41" t="s">
        <v>18</v>
      </c>
      <c r="E25" s="20"/>
      <c r="F25" s="20"/>
      <c r="G25" s="20"/>
      <c r="H25" s="20"/>
      <c r="I25" s="20"/>
      <c r="J25" s="20"/>
      <c r="K25" s="20"/>
      <c r="L25" s="20"/>
      <c r="M25" s="20"/>
    </row>
    <row r="26" spans="2:13" ht="27" customHeight="1" x14ac:dyDescent="0.25">
      <c r="B26" s="45"/>
      <c r="C26" s="24"/>
      <c r="D26" s="24"/>
      <c r="E26" s="23"/>
      <c r="F26" s="24"/>
      <c r="G26" s="24"/>
      <c r="H26" s="24"/>
      <c r="I26" s="24"/>
      <c r="J26" s="24"/>
      <c r="K26" s="24"/>
      <c r="L26" s="25"/>
      <c r="M26" s="24"/>
    </row>
    <row r="27" spans="2:13" ht="27" customHeight="1" x14ac:dyDescent="0.25">
      <c r="B27" s="43"/>
      <c r="C27" s="20"/>
      <c r="D27" s="20"/>
      <c r="E27" s="20"/>
      <c r="F27" s="20" t="s">
        <v>21</v>
      </c>
      <c r="G27" s="24">
        <f>SUM(G26:G26)</f>
        <v>0</v>
      </c>
      <c r="H27" s="24">
        <f>SUM(H26:H26)</f>
        <v>0</v>
      </c>
      <c r="I27" s="24">
        <f>SUM(I26:I26)</f>
        <v>0</v>
      </c>
      <c r="J27" s="24">
        <f>SUM(J26:J26)</f>
        <v>0</v>
      </c>
      <c r="K27" s="25">
        <v>0</v>
      </c>
      <c r="L27" s="25">
        <f>SUM(L26:L26)</f>
        <v>0</v>
      </c>
      <c r="M27" s="25">
        <f>SUM(M26:M26)</f>
        <v>0</v>
      </c>
    </row>
    <row r="28" spans="2:13" ht="27" customHeight="1" x14ac:dyDescent="0.25">
      <c r="B28" s="43"/>
      <c r="C28" s="20"/>
      <c r="D28" s="20"/>
      <c r="E28" s="20"/>
      <c r="F28" s="20" t="s">
        <v>22</v>
      </c>
      <c r="G28" s="25">
        <v>0.45</v>
      </c>
      <c r="H28" s="25">
        <v>0.24</v>
      </c>
      <c r="I28" s="25">
        <v>0.2</v>
      </c>
      <c r="J28" s="25">
        <v>0.05</v>
      </c>
      <c r="K28" s="28"/>
      <c r="L28" s="28"/>
      <c r="M28" s="28"/>
    </row>
    <row r="29" spans="2:13" ht="27" customHeight="1" x14ac:dyDescent="0.25">
      <c r="B29" s="43"/>
      <c r="C29" s="20"/>
      <c r="D29" s="20"/>
      <c r="E29" s="20"/>
      <c r="F29" s="20" t="s">
        <v>23</v>
      </c>
      <c r="G29" s="25">
        <f>G27*G28</f>
        <v>0</v>
      </c>
      <c r="H29" s="25">
        <f>H27*H28</f>
        <v>0</v>
      </c>
      <c r="I29" s="25">
        <f>I27*I28</f>
        <v>0</v>
      </c>
      <c r="J29" s="25">
        <f>J27*J28</f>
        <v>0</v>
      </c>
      <c r="K29" s="28"/>
      <c r="L29" s="28"/>
      <c r="M29" s="28"/>
    </row>
  </sheetData>
  <mergeCells count="3">
    <mergeCell ref="B7:D7"/>
    <mergeCell ref="B14:D14"/>
    <mergeCell ref="B24:D24"/>
  </mergeCells>
  <dataValidations count="1">
    <dataValidation allowBlank="1" showInputMessage="1" showErrorMessage="1" sqref="K16"/>
  </dataValidations>
  <pageMargins left="0.70866141732283472" right="0.70866141732283472" top="0.74803149606299213" bottom="0.74803149606299213" header="0.31496062992125984" footer="0.31496062992125984"/>
  <pageSetup paperSize="9" scale="65" orientation="landscape" r:id="rId1"/>
  <ignoredErrors>
    <ignoredError sqref="K17" formula="1"/>
  </ignoredErrors>
  <drawing r:id="rId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P30"/>
  <sheetViews>
    <sheetView showGridLines="0" zoomScale="75" zoomScaleNormal="75" zoomScaleSheetLayoutView="75" workbookViewId="0">
      <selection activeCell="O22" sqref="O22"/>
    </sheetView>
  </sheetViews>
  <sheetFormatPr defaultRowHeight="15" x14ac:dyDescent="0.25"/>
  <cols>
    <col min="1" max="1" width="9.7109375" customWidth="1"/>
    <col min="2" max="2" width="17.140625" customWidth="1"/>
    <col min="3" max="4" width="12.7109375" customWidth="1"/>
    <col min="5" max="5" width="25.7109375" customWidth="1"/>
    <col min="6" max="6" width="31" customWidth="1"/>
    <col min="7" max="7" width="9.2851562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16" ht="18" x14ac:dyDescent="0.25">
      <c r="B7" s="166" t="s">
        <v>0</v>
      </c>
      <c r="C7" s="166"/>
      <c r="D7" s="166"/>
    </row>
    <row r="8" spans="2:16" ht="16.5" x14ac:dyDescent="0.25">
      <c r="B8" s="1"/>
    </row>
    <row r="9" spans="2:16" s="6" customFormat="1" ht="15.75" x14ac:dyDescent="0.25">
      <c r="B9" s="2" t="s">
        <v>1</v>
      </c>
      <c r="C9" s="2"/>
      <c r="D9" s="3" t="s">
        <v>291</v>
      </c>
      <c r="E9" s="4"/>
      <c r="F9" s="5"/>
      <c r="G9" s="5"/>
      <c r="K9" s="5"/>
      <c r="L9" s="5"/>
      <c r="M9" s="5"/>
    </row>
    <row r="10" spans="2:16" s="6" customFormat="1" ht="15.75" x14ac:dyDescent="0.25">
      <c r="B10" s="2" t="s">
        <v>3</v>
      </c>
      <c r="C10" s="2"/>
      <c r="D10" s="7" t="s">
        <v>4</v>
      </c>
      <c r="E10" s="8"/>
      <c r="F10" s="10"/>
      <c r="G10" s="5"/>
      <c r="K10" s="5"/>
      <c r="L10" s="5"/>
      <c r="M10" s="5"/>
    </row>
    <row r="11" spans="2:16" s="6" customFormat="1" ht="15.75" x14ac:dyDescent="0.25">
      <c r="B11" s="2"/>
      <c r="C11" s="2"/>
      <c r="D11" s="9"/>
      <c r="E11" s="10"/>
      <c r="F11" s="10"/>
      <c r="G11" s="5"/>
      <c r="K11" s="5"/>
      <c r="L11" s="5"/>
      <c r="M11" s="5"/>
    </row>
    <row r="12" spans="2:16" s="6" customFormat="1" ht="15.75" x14ac:dyDescent="0.25">
      <c r="B12" s="11" t="s">
        <v>5</v>
      </c>
      <c r="C12" s="12"/>
      <c r="G12" s="5"/>
      <c r="K12" s="5"/>
      <c r="L12" s="5"/>
      <c r="M12" s="5"/>
    </row>
    <row r="13" spans="2:16" s="6" customFormat="1" ht="14.25" x14ac:dyDescent="0.2"/>
    <row r="14" spans="2:16" ht="47.25" x14ac:dyDescent="0.25">
      <c r="B14" s="168" t="s">
        <v>6</v>
      </c>
      <c r="C14" s="169"/>
      <c r="D14" s="170"/>
      <c r="E14" s="15" t="s">
        <v>7</v>
      </c>
      <c r="F14" s="15" t="s">
        <v>8</v>
      </c>
      <c r="G14" s="15" t="s">
        <v>9</v>
      </c>
      <c r="H14" s="15" t="s">
        <v>10</v>
      </c>
      <c r="I14" s="15" t="s">
        <v>11</v>
      </c>
      <c r="J14" s="15" t="s">
        <v>12</v>
      </c>
      <c r="K14" s="15" t="s">
        <v>13</v>
      </c>
      <c r="L14" s="15" t="s">
        <v>14</v>
      </c>
      <c r="M14" s="15" t="s">
        <v>15</v>
      </c>
      <c r="N14" s="16"/>
      <c r="P14" s="17">
        <v>39173</v>
      </c>
    </row>
    <row r="15" spans="2:16" ht="31.5" x14ac:dyDescent="0.25">
      <c r="B15" s="40" t="s">
        <v>16</v>
      </c>
      <c r="C15" s="41" t="s">
        <v>17</v>
      </c>
      <c r="D15" s="41" t="s">
        <v>18</v>
      </c>
      <c r="E15" s="20"/>
      <c r="F15" s="20"/>
      <c r="G15" s="20"/>
      <c r="H15" s="20"/>
      <c r="I15" s="20"/>
      <c r="J15" s="20"/>
      <c r="K15" s="20"/>
      <c r="L15" s="20"/>
      <c r="M15" s="20"/>
      <c r="P15" s="17">
        <v>39203</v>
      </c>
    </row>
    <row r="16" spans="2:16" ht="30.75" x14ac:dyDescent="0.25">
      <c r="B16" s="75">
        <v>42509</v>
      </c>
      <c r="C16" s="72"/>
      <c r="D16" s="72"/>
      <c r="E16" s="69" t="s">
        <v>31</v>
      </c>
      <c r="F16" s="65"/>
      <c r="G16" s="65"/>
      <c r="H16" s="65"/>
      <c r="I16" s="65"/>
      <c r="J16" s="65"/>
      <c r="K16" s="66"/>
      <c r="L16" s="66">
        <v>630</v>
      </c>
      <c r="M16" s="66"/>
      <c r="P16" s="17"/>
    </row>
    <row r="17" spans="2:16" ht="27" customHeight="1" x14ac:dyDescent="0.25">
      <c r="B17" s="75" t="s">
        <v>29</v>
      </c>
      <c r="C17" s="72"/>
      <c r="D17" s="72"/>
      <c r="E17" s="69" t="s">
        <v>20</v>
      </c>
      <c r="F17" s="65"/>
      <c r="G17" s="65"/>
      <c r="H17" s="65"/>
      <c r="I17" s="65"/>
      <c r="J17" s="65"/>
      <c r="K17" s="66"/>
      <c r="L17" s="66"/>
      <c r="M17" s="66">
        <v>96</v>
      </c>
      <c r="P17" s="17"/>
    </row>
    <row r="18" spans="2:16" ht="27" customHeight="1" x14ac:dyDescent="0.25">
      <c r="B18" s="43"/>
      <c r="C18" s="20"/>
      <c r="D18" s="20"/>
      <c r="E18" s="20"/>
      <c r="F18" s="20" t="s">
        <v>21</v>
      </c>
      <c r="G18" s="24">
        <f t="shared" ref="G18:K18" si="0">SUM(G16:G16)</f>
        <v>0</v>
      </c>
      <c r="H18" s="24">
        <f t="shared" si="0"/>
        <v>0</v>
      </c>
      <c r="I18" s="24">
        <f t="shared" si="0"/>
        <v>0</v>
      </c>
      <c r="J18" s="24">
        <f t="shared" si="0"/>
        <v>0</v>
      </c>
      <c r="K18" s="25">
        <f t="shared" si="0"/>
        <v>0</v>
      </c>
      <c r="L18" s="25">
        <f>SUM(L16)</f>
        <v>630</v>
      </c>
      <c r="M18" s="25">
        <f>SUM(M16:M17)</f>
        <v>96</v>
      </c>
    </row>
    <row r="19" spans="2:16" ht="27" customHeight="1" x14ac:dyDescent="0.25">
      <c r="B19" s="43"/>
      <c r="C19" s="20"/>
      <c r="D19" s="20"/>
      <c r="E19" s="20"/>
      <c r="F19" s="20" t="s">
        <v>22</v>
      </c>
      <c r="G19" s="25">
        <v>0.45</v>
      </c>
      <c r="H19" s="25">
        <v>0.24</v>
      </c>
      <c r="I19" s="25">
        <v>0.2</v>
      </c>
      <c r="J19" s="25">
        <v>0.05</v>
      </c>
      <c r="K19" s="28"/>
      <c r="L19" s="28"/>
      <c r="M19" s="28"/>
    </row>
    <row r="20" spans="2:16" ht="27" customHeight="1" x14ac:dyDescent="0.25">
      <c r="B20" s="43"/>
      <c r="C20" s="20"/>
      <c r="D20" s="20"/>
      <c r="E20" s="20"/>
      <c r="F20" s="20" t="s">
        <v>23</v>
      </c>
      <c r="G20" s="25">
        <f>G18*G19</f>
        <v>0</v>
      </c>
      <c r="H20" s="25">
        <f>H18*H19</f>
        <v>0</v>
      </c>
      <c r="I20" s="25">
        <f>I18*I19</f>
        <v>0</v>
      </c>
      <c r="J20" s="25">
        <f>J18*J19</f>
        <v>0</v>
      </c>
      <c r="K20" s="28"/>
      <c r="L20" s="28"/>
      <c r="M20" s="28"/>
    </row>
    <row r="21" spans="2:16" ht="15.75" x14ac:dyDescent="0.25"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</row>
    <row r="22" spans="2:16" ht="15.75" x14ac:dyDescent="0.25">
      <c r="B22" s="2"/>
      <c r="C22" s="2"/>
      <c r="D22" s="97"/>
      <c r="E22" s="12"/>
      <c r="F22" s="12"/>
      <c r="G22" s="12"/>
      <c r="H22" s="12"/>
      <c r="I22" s="12"/>
      <c r="J22" s="12"/>
      <c r="K22" s="12"/>
      <c r="L22" s="12"/>
      <c r="M22" s="12"/>
    </row>
    <row r="23" spans="2:16" ht="15.75" x14ac:dyDescent="0.25">
      <c r="B23" s="44" t="s">
        <v>24</v>
      </c>
      <c r="C23" s="44"/>
      <c r="D23" s="12"/>
      <c r="E23" s="12"/>
      <c r="F23" s="12"/>
      <c r="G23" s="12"/>
      <c r="H23" s="12"/>
      <c r="I23" s="12"/>
      <c r="J23" s="12"/>
      <c r="K23" s="12"/>
      <c r="L23" s="12"/>
      <c r="M23" s="12"/>
    </row>
    <row r="24" spans="2:16" ht="15.75" x14ac:dyDescent="0.25"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</row>
    <row r="25" spans="2:16" ht="47.25" x14ac:dyDescent="0.25">
      <c r="B25" s="168" t="s">
        <v>6</v>
      </c>
      <c r="C25" s="169"/>
      <c r="D25" s="170"/>
      <c r="E25" s="15" t="s">
        <v>7</v>
      </c>
      <c r="F25" s="15" t="s">
        <v>8</v>
      </c>
      <c r="G25" s="15" t="s">
        <v>9</v>
      </c>
      <c r="H25" s="15" t="s">
        <v>10</v>
      </c>
      <c r="I25" s="15" t="s">
        <v>11</v>
      </c>
      <c r="J25" s="15" t="s">
        <v>12</v>
      </c>
      <c r="K25" s="15" t="s">
        <v>13</v>
      </c>
      <c r="L25" s="15" t="s">
        <v>14</v>
      </c>
      <c r="M25" s="15" t="s">
        <v>15</v>
      </c>
    </row>
    <row r="26" spans="2:16" ht="31.5" x14ac:dyDescent="0.25">
      <c r="B26" s="40" t="s">
        <v>16</v>
      </c>
      <c r="C26" s="41" t="s">
        <v>17</v>
      </c>
      <c r="D26" s="41" t="s">
        <v>18</v>
      </c>
      <c r="E26" s="20"/>
      <c r="F26" s="20"/>
      <c r="G26" s="20"/>
      <c r="H26" s="20"/>
      <c r="I26" s="20"/>
      <c r="J26" s="20"/>
      <c r="K26" s="20"/>
      <c r="L26" s="20"/>
      <c r="M26" s="20"/>
    </row>
    <row r="27" spans="2:16" ht="27" customHeight="1" x14ac:dyDescent="0.25">
      <c r="B27" s="45"/>
      <c r="C27" s="24"/>
      <c r="D27" s="24"/>
      <c r="E27" s="23"/>
      <c r="F27" s="24"/>
      <c r="G27" s="24"/>
      <c r="H27" s="24"/>
      <c r="I27" s="24"/>
      <c r="J27" s="24"/>
      <c r="K27" s="24"/>
      <c r="L27" s="25"/>
      <c r="M27" s="24"/>
    </row>
    <row r="28" spans="2:16" ht="27" customHeight="1" x14ac:dyDescent="0.25">
      <c r="B28" s="43"/>
      <c r="C28" s="20"/>
      <c r="D28" s="20"/>
      <c r="E28" s="20"/>
      <c r="F28" s="20" t="s">
        <v>21</v>
      </c>
      <c r="G28" s="24">
        <f>SUM(G27:G27)</f>
        <v>0</v>
      </c>
      <c r="H28" s="24">
        <f>SUM(H27:H27)</f>
        <v>0</v>
      </c>
      <c r="I28" s="24">
        <f>SUM(I27:I27)</f>
        <v>0</v>
      </c>
      <c r="J28" s="24">
        <f>SUM(J27:J27)</f>
        <v>0</v>
      </c>
      <c r="K28" s="25">
        <v>0</v>
      </c>
      <c r="L28" s="25">
        <f>SUM(L27:L27)</f>
        <v>0</v>
      </c>
      <c r="M28" s="25">
        <f>SUM(M27:M27)</f>
        <v>0</v>
      </c>
    </row>
    <row r="29" spans="2:16" ht="27" customHeight="1" x14ac:dyDescent="0.25">
      <c r="B29" s="43"/>
      <c r="C29" s="20"/>
      <c r="D29" s="20"/>
      <c r="E29" s="20"/>
      <c r="F29" s="20" t="s">
        <v>22</v>
      </c>
      <c r="G29" s="25">
        <v>0.45</v>
      </c>
      <c r="H29" s="25">
        <v>0.24</v>
      </c>
      <c r="I29" s="25">
        <v>0.2</v>
      </c>
      <c r="J29" s="25">
        <v>0.05</v>
      </c>
      <c r="K29" s="28"/>
      <c r="L29" s="28"/>
      <c r="M29" s="28"/>
    </row>
    <row r="30" spans="2:16" ht="27" customHeight="1" x14ac:dyDescent="0.25">
      <c r="B30" s="43"/>
      <c r="C30" s="20"/>
      <c r="D30" s="20"/>
      <c r="E30" s="20"/>
      <c r="F30" s="20" t="s">
        <v>23</v>
      </c>
      <c r="G30" s="25">
        <f>G28*G29</f>
        <v>0</v>
      </c>
      <c r="H30" s="25">
        <f>H28*H29</f>
        <v>0</v>
      </c>
      <c r="I30" s="25">
        <f>I28*I29</f>
        <v>0</v>
      </c>
      <c r="J30" s="25">
        <f>J28*J29</f>
        <v>0</v>
      </c>
      <c r="K30" s="28"/>
      <c r="L30" s="28"/>
      <c r="M30" s="28"/>
    </row>
  </sheetData>
  <mergeCells count="3">
    <mergeCell ref="B7:D7"/>
    <mergeCell ref="B14:D14"/>
    <mergeCell ref="B25:D25"/>
  </mergeCells>
  <dataValidations count="1">
    <dataValidation allowBlank="1" showInputMessage="1" showErrorMessage="1" sqref="K16:K17"/>
  </dataValidations>
  <pageMargins left="0.70866141732283472" right="0.70866141732283472" top="0.74803149606299213" bottom="0.74803149606299213" header="0.31496062992125984" footer="0.31496062992125984"/>
  <pageSetup paperSize="9" scale="65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7:P30"/>
  <sheetViews>
    <sheetView showGridLines="0" zoomScale="75" zoomScaleNormal="75" workbookViewId="0">
      <selection activeCell="A20" sqref="A20"/>
    </sheetView>
  </sheetViews>
  <sheetFormatPr defaultRowHeight="15" x14ac:dyDescent="0.25"/>
  <cols>
    <col min="1" max="1" width="9.7109375" customWidth="1"/>
    <col min="2" max="2" width="15.85546875" customWidth="1"/>
    <col min="3" max="4" width="12.7109375" customWidth="1"/>
    <col min="5" max="5" width="25.7109375" customWidth="1"/>
    <col min="6" max="6" width="31" customWidth="1"/>
    <col min="7" max="7" width="9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16" ht="18" x14ac:dyDescent="0.25">
      <c r="B7" s="166" t="s">
        <v>25</v>
      </c>
      <c r="C7" s="166"/>
      <c r="D7" s="166"/>
    </row>
    <row r="8" spans="2:16" ht="16.5" x14ac:dyDescent="0.25">
      <c r="B8" s="1"/>
    </row>
    <row r="9" spans="2:16" s="36" customFormat="1" ht="15.75" x14ac:dyDescent="0.25">
      <c r="B9" s="32" t="s">
        <v>1</v>
      </c>
      <c r="C9" s="32"/>
      <c r="D9" s="33" t="s">
        <v>26</v>
      </c>
      <c r="E9" s="34"/>
      <c r="F9" s="35"/>
      <c r="G9" s="35"/>
      <c r="K9" s="35"/>
      <c r="L9" s="35"/>
      <c r="M9" s="35"/>
    </row>
    <row r="10" spans="2:16" s="36" customFormat="1" ht="15.75" x14ac:dyDescent="0.25">
      <c r="B10" s="32" t="s">
        <v>3</v>
      </c>
      <c r="C10" s="32"/>
      <c r="D10" s="7" t="s">
        <v>4</v>
      </c>
      <c r="E10" s="8"/>
      <c r="F10" s="10"/>
      <c r="G10" s="35"/>
      <c r="K10" s="35"/>
      <c r="L10" s="35"/>
      <c r="M10" s="35"/>
    </row>
    <row r="11" spans="2:16" s="36" customFormat="1" ht="15.75" x14ac:dyDescent="0.25">
      <c r="B11" s="32"/>
      <c r="C11" s="32"/>
      <c r="D11" s="37"/>
      <c r="E11" s="38"/>
      <c r="F11" s="35"/>
      <c r="G11" s="35"/>
      <c r="K11" s="35"/>
      <c r="L11" s="35"/>
      <c r="M11" s="35"/>
    </row>
    <row r="12" spans="2:16" s="36" customFormat="1" ht="15.75" x14ac:dyDescent="0.25">
      <c r="B12" s="11" t="s">
        <v>5</v>
      </c>
      <c r="C12" s="12"/>
      <c r="D12" s="12"/>
    </row>
    <row r="13" spans="2:16" s="36" customFormat="1" ht="20.25" x14ac:dyDescent="0.3">
      <c r="B13" s="39"/>
    </row>
    <row r="14" spans="2:16" ht="47.25" x14ac:dyDescent="0.25">
      <c r="B14" s="168" t="s">
        <v>6</v>
      </c>
      <c r="C14" s="169"/>
      <c r="D14" s="170"/>
      <c r="E14" s="15" t="s">
        <v>7</v>
      </c>
      <c r="F14" s="15" t="s">
        <v>8</v>
      </c>
      <c r="G14" s="15" t="s">
        <v>9</v>
      </c>
      <c r="H14" s="15" t="s">
        <v>10</v>
      </c>
      <c r="I14" s="15" t="s">
        <v>11</v>
      </c>
      <c r="J14" s="15" t="s">
        <v>12</v>
      </c>
      <c r="K14" s="15" t="s">
        <v>13</v>
      </c>
      <c r="L14" s="15" t="s">
        <v>14</v>
      </c>
      <c r="M14" s="15" t="s">
        <v>15</v>
      </c>
      <c r="N14" s="16"/>
      <c r="P14" s="17">
        <v>39173</v>
      </c>
    </row>
    <row r="15" spans="2:16" ht="31.5" x14ac:dyDescent="0.25">
      <c r="B15" s="40" t="s">
        <v>16</v>
      </c>
      <c r="C15" s="41" t="s">
        <v>17</v>
      </c>
      <c r="D15" s="41" t="s">
        <v>18</v>
      </c>
      <c r="E15" s="20"/>
      <c r="F15" s="20"/>
      <c r="G15" s="20"/>
      <c r="H15" s="20"/>
      <c r="I15" s="20"/>
      <c r="J15" s="20"/>
      <c r="K15" s="20"/>
      <c r="L15" s="20"/>
      <c r="M15" s="20"/>
      <c r="P15" s="17">
        <v>39203</v>
      </c>
    </row>
    <row r="16" spans="2:16" ht="30.75" x14ac:dyDescent="0.25">
      <c r="B16" s="42" t="s">
        <v>27</v>
      </c>
      <c r="C16" s="24"/>
      <c r="D16" s="24"/>
      <c r="E16" s="23" t="s">
        <v>28</v>
      </c>
      <c r="F16" s="24"/>
      <c r="G16" s="24"/>
      <c r="H16" s="24"/>
      <c r="I16" s="24"/>
      <c r="J16" s="24"/>
      <c r="K16" s="24"/>
      <c r="L16" s="25">
        <v>176.58</v>
      </c>
      <c r="M16" s="24"/>
      <c r="P16" s="17">
        <v>39234</v>
      </c>
    </row>
    <row r="17" spans="2:16" ht="27" customHeight="1" x14ac:dyDescent="0.25">
      <c r="B17" s="42" t="s">
        <v>29</v>
      </c>
      <c r="C17" s="24"/>
      <c r="D17" s="24"/>
      <c r="E17" s="23" t="s">
        <v>20</v>
      </c>
      <c r="F17" s="24"/>
      <c r="G17" s="24"/>
      <c r="H17" s="24"/>
      <c r="I17" s="24"/>
      <c r="J17" s="24"/>
      <c r="K17" s="24"/>
      <c r="L17" s="25"/>
      <c r="M17" s="26">
        <v>308.12</v>
      </c>
      <c r="P17" s="17"/>
    </row>
    <row r="18" spans="2:16" ht="27" customHeight="1" x14ac:dyDescent="0.25">
      <c r="B18" s="43"/>
      <c r="C18" s="20"/>
      <c r="D18" s="20"/>
      <c r="E18" s="20"/>
      <c r="F18" s="20" t="s">
        <v>21</v>
      </c>
      <c r="G18" s="24">
        <f>SUM(G16:G16)</f>
        <v>0</v>
      </c>
      <c r="H18" s="24">
        <f>SUM(H16:H16)</f>
        <v>0</v>
      </c>
      <c r="I18" s="24">
        <f>SUM(I16:I16)</f>
        <v>0</v>
      </c>
      <c r="J18" s="24">
        <f>SUM(J16:J16)</f>
        <v>0</v>
      </c>
      <c r="K18" s="25">
        <v>0</v>
      </c>
      <c r="L18" s="25">
        <f>SUM(L16)</f>
        <v>176.58</v>
      </c>
      <c r="M18" s="25">
        <f>SUM(M16:M17)</f>
        <v>308.12</v>
      </c>
    </row>
    <row r="19" spans="2:16" ht="27" customHeight="1" x14ac:dyDescent="0.25">
      <c r="B19" s="43"/>
      <c r="C19" s="20"/>
      <c r="D19" s="20"/>
      <c r="E19" s="20"/>
      <c r="F19" s="20" t="s">
        <v>22</v>
      </c>
      <c r="G19" s="25">
        <v>0.45</v>
      </c>
      <c r="H19" s="25">
        <v>0.24</v>
      </c>
      <c r="I19" s="25">
        <v>0.2</v>
      </c>
      <c r="J19" s="25">
        <v>0.05</v>
      </c>
      <c r="K19" s="28"/>
      <c r="L19" s="28"/>
      <c r="M19" s="28"/>
    </row>
    <row r="20" spans="2:16" ht="27" customHeight="1" x14ac:dyDescent="0.25">
      <c r="B20" s="43"/>
      <c r="C20" s="20"/>
      <c r="D20" s="20"/>
      <c r="E20" s="20"/>
      <c r="F20" s="20" t="s">
        <v>23</v>
      </c>
      <c r="G20" s="25">
        <f>G18*G19</f>
        <v>0</v>
      </c>
      <c r="H20" s="25">
        <f>H18*H19</f>
        <v>0</v>
      </c>
      <c r="I20" s="25">
        <f>I18*I19</f>
        <v>0</v>
      </c>
      <c r="J20" s="25">
        <f>J18*J19</f>
        <v>0</v>
      </c>
      <c r="K20" s="28"/>
      <c r="L20" s="28"/>
      <c r="M20" s="28"/>
    </row>
    <row r="21" spans="2:16" ht="15.75" x14ac:dyDescent="0.25"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</row>
    <row r="22" spans="2:16" ht="15.75" x14ac:dyDescent="0.25"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</row>
    <row r="23" spans="2:16" ht="15.75" x14ac:dyDescent="0.25">
      <c r="B23" s="44" t="s">
        <v>24</v>
      </c>
      <c r="C23" s="44"/>
      <c r="D23" s="12"/>
      <c r="E23" s="12"/>
      <c r="F23" s="12"/>
      <c r="G23" s="12"/>
      <c r="H23" s="12"/>
      <c r="I23" s="12"/>
      <c r="J23" s="12"/>
      <c r="K23" s="12"/>
      <c r="L23" s="12"/>
      <c r="M23" s="12"/>
    </row>
    <row r="24" spans="2:16" ht="15.75" x14ac:dyDescent="0.25"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</row>
    <row r="25" spans="2:16" ht="47.25" x14ac:dyDescent="0.25">
      <c r="B25" s="168" t="s">
        <v>6</v>
      </c>
      <c r="C25" s="169"/>
      <c r="D25" s="170"/>
      <c r="E25" s="15" t="s">
        <v>7</v>
      </c>
      <c r="F25" s="15" t="s">
        <v>8</v>
      </c>
      <c r="G25" s="15" t="s">
        <v>9</v>
      </c>
      <c r="H25" s="15" t="s">
        <v>10</v>
      </c>
      <c r="I25" s="15" t="s">
        <v>11</v>
      </c>
      <c r="J25" s="15" t="s">
        <v>12</v>
      </c>
      <c r="K25" s="15" t="s">
        <v>13</v>
      </c>
      <c r="L25" s="15" t="s">
        <v>14</v>
      </c>
      <c r="M25" s="15" t="s">
        <v>15</v>
      </c>
    </row>
    <row r="26" spans="2:16" ht="31.5" x14ac:dyDescent="0.25">
      <c r="B26" s="40" t="s">
        <v>16</v>
      </c>
      <c r="C26" s="41" t="s">
        <v>17</v>
      </c>
      <c r="D26" s="41" t="s">
        <v>18</v>
      </c>
      <c r="E26" s="20"/>
      <c r="F26" s="20"/>
      <c r="G26" s="20"/>
      <c r="H26" s="20"/>
      <c r="I26" s="20"/>
      <c r="J26" s="20"/>
      <c r="K26" s="20"/>
      <c r="L26" s="20"/>
      <c r="M26" s="20"/>
    </row>
    <row r="27" spans="2:16" ht="27" customHeight="1" x14ac:dyDescent="0.25">
      <c r="B27" s="45"/>
      <c r="C27" s="24"/>
      <c r="D27" s="24"/>
      <c r="E27" s="23"/>
      <c r="F27" s="24"/>
      <c r="G27" s="24"/>
      <c r="H27" s="24"/>
      <c r="I27" s="24"/>
      <c r="J27" s="24"/>
      <c r="K27" s="24"/>
      <c r="L27" s="25"/>
      <c r="M27" s="24"/>
    </row>
    <row r="28" spans="2:16" ht="27" customHeight="1" x14ac:dyDescent="0.25">
      <c r="B28" s="43"/>
      <c r="C28" s="20"/>
      <c r="D28" s="20"/>
      <c r="E28" s="20"/>
      <c r="F28" s="20" t="s">
        <v>21</v>
      </c>
      <c r="G28" s="24">
        <f>SUM(G27:G27)</f>
        <v>0</v>
      </c>
      <c r="H28" s="24">
        <f>SUM(H27:H27)</f>
        <v>0</v>
      </c>
      <c r="I28" s="24">
        <f>SUM(I27:I27)</f>
        <v>0</v>
      </c>
      <c r="J28" s="24">
        <f>SUM(J27:J27)</f>
        <v>0</v>
      </c>
      <c r="K28" s="25">
        <v>0</v>
      </c>
      <c r="L28" s="25">
        <f>SUM(L27:L27)</f>
        <v>0</v>
      </c>
      <c r="M28" s="25">
        <f>SUM(M27:M27)</f>
        <v>0</v>
      </c>
    </row>
    <row r="29" spans="2:16" ht="27" customHeight="1" x14ac:dyDescent="0.25">
      <c r="B29" s="43"/>
      <c r="C29" s="20"/>
      <c r="D29" s="20"/>
      <c r="E29" s="20"/>
      <c r="F29" s="20" t="s">
        <v>22</v>
      </c>
      <c r="G29" s="25">
        <v>0.45</v>
      </c>
      <c r="H29" s="25">
        <v>0.24</v>
      </c>
      <c r="I29" s="25">
        <v>0.2</v>
      </c>
      <c r="J29" s="25">
        <v>0.05</v>
      </c>
      <c r="K29" s="28"/>
      <c r="L29" s="28"/>
      <c r="M29" s="28"/>
    </row>
    <row r="30" spans="2:16" ht="27" customHeight="1" x14ac:dyDescent="0.25">
      <c r="B30" s="43"/>
      <c r="C30" s="20"/>
      <c r="D30" s="20"/>
      <c r="E30" s="20"/>
      <c r="F30" s="20" t="s">
        <v>23</v>
      </c>
      <c r="G30" s="25">
        <f>G28*G29</f>
        <v>0</v>
      </c>
      <c r="H30" s="25">
        <f>H28*H29</f>
        <v>0</v>
      </c>
      <c r="I30" s="25">
        <f>I28*I29</f>
        <v>0</v>
      </c>
      <c r="J30" s="25">
        <f>J28*J29</f>
        <v>0</v>
      </c>
      <c r="K30" s="28"/>
      <c r="L30" s="28"/>
      <c r="M30" s="28"/>
    </row>
  </sheetData>
  <mergeCells count="3">
    <mergeCell ref="B7:D7"/>
    <mergeCell ref="B14:D14"/>
    <mergeCell ref="B25:D25"/>
  </mergeCells>
  <pageMargins left="0.70866141732283472" right="0.70866141732283472" top="0.74803149606299213" bottom="0.74803149606299213" header="0.31496062992125984" footer="0.31496062992125984"/>
  <pageSetup paperSize="9" scale="66" orientation="landscape" r:id="rId1"/>
  <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7:P30"/>
  <sheetViews>
    <sheetView showGridLines="0" zoomScale="75" zoomScaleNormal="75" workbookViewId="0">
      <selection activeCell="K18" sqref="K18"/>
    </sheetView>
  </sheetViews>
  <sheetFormatPr defaultRowHeight="15" x14ac:dyDescent="0.25"/>
  <cols>
    <col min="1" max="1" width="9.7109375" customWidth="1"/>
    <col min="2" max="2" width="17.42578125" customWidth="1"/>
    <col min="3" max="4" width="12.7109375" customWidth="1"/>
    <col min="5" max="5" width="25.7109375" customWidth="1"/>
    <col min="6" max="6" width="31" customWidth="1"/>
    <col min="7" max="7" width="12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16" ht="18" x14ac:dyDescent="0.25">
      <c r="B7" s="166" t="s">
        <v>0</v>
      </c>
      <c r="C7" s="166"/>
      <c r="D7" s="166"/>
    </row>
    <row r="8" spans="2:16" ht="16.5" x14ac:dyDescent="0.25">
      <c r="B8" s="1"/>
    </row>
    <row r="9" spans="2:16" s="6" customFormat="1" ht="15.75" x14ac:dyDescent="0.25">
      <c r="B9" s="2" t="s">
        <v>1</v>
      </c>
      <c r="C9" s="2"/>
      <c r="D9" s="3" t="s">
        <v>137</v>
      </c>
      <c r="E9" s="4"/>
      <c r="F9" s="5"/>
      <c r="G9" s="5"/>
      <c r="K9" s="5"/>
      <c r="L9" s="5"/>
      <c r="M9" s="5"/>
    </row>
    <row r="10" spans="2:16" s="6" customFormat="1" ht="15.75" x14ac:dyDescent="0.25">
      <c r="B10" s="2" t="s">
        <v>3</v>
      </c>
      <c r="C10" s="2"/>
      <c r="D10" s="7" t="s">
        <v>4</v>
      </c>
      <c r="E10" s="8"/>
      <c r="F10" s="5"/>
      <c r="G10" s="5"/>
      <c r="K10" s="5"/>
      <c r="L10" s="5"/>
      <c r="M10" s="5"/>
    </row>
    <row r="11" spans="2:16" s="6" customFormat="1" ht="15.75" x14ac:dyDescent="0.25">
      <c r="B11" s="2"/>
      <c r="C11" s="2"/>
      <c r="D11" s="9"/>
      <c r="E11" s="10"/>
      <c r="F11" s="5"/>
      <c r="G11" s="5"/>
      <c r="K11" s="5"/>
      <c r="L11" s="5"/>
      <c r="M11" s="5"/>
    </row>
    <row r="12" spans="2:16" s="6" customFormat="1" ht="15.75" x14ac:dyDescent="0.25">
      <c r="B12" s="11" t="s">
        <v>5</v>
      </c>
      <c r="C12" s="12"/>
      <c r="D12" s="9"/>
      <c r="E12" s="10"/>
      <c r="F12" s="5"/>
      <c r="G12" s="5"/>
      <c r="K12" s="5"/>
      <c r="L12" s="5"/>
      <c r="M12" s="5"/>
    </row>
    <row r="13" spans="2:16" s="6" customFormat="1" ht="14.25" x14ac:dyDescent="0.2"/>
    <row r="14" spans="2:16" ht="47.25" x14ac:dyDescent="0.25">
      <c r="B14" s="168" t="s">
        <v>6</v>
      </c>
      <c r="C14" s="169"/>
      <c r="D14" s="170"/>
      <c r="E14" s="15" t="s">
        <v>7</v>
      </c>
      <c r="F14" s="15" t="s">
        <v>8</v>
      </c>
      <c r="G14" s="15" t="s">
        <v>9</v>
      </c>
      <c r="H14" s="15" t="s">
        <v>10</v>
      </c>
      <c r="I14" s="15" t="s">
        <v>11</v>
      </c>
      <c r="J14" s="15" t="s">
        <v>12</v>
      </c>
      <c r="K14" s="15" t="s">
        <v>13</v>
      </c>
      <c r="L14" s="15" t="s">
        <v>14</v>
      </c>
      <c r="M14" s="15" t="s">
        <v>15</v>
      </c>
      <c r="N14" s="16"/>
      <c r="P14" s="17">
        <v>39173</v>
      </c>
    </row>
    <row r="15" spans="2:16" ht="31.5" x14ac:dyDescent="0.25">
      <c r="B15" s="40" t="s">
        <v>16</v>
      </c>
      <c r="C15" s="41" t="s">
        <v>17</v>
      </c>
      <c r="D15" s="41" t="s">
        <v>18</v>
      </c>
      <c r="E15" s="20"/>
      <c r="F15" s="20"/>
      <c r="G15" s="20"/>
      <c r="H15" s="20"/>
      <c r="I15" s="20"/>
      <c r="J15" s="20"/>
      <c r="K15" s="20"/>
      <c r="L15" s="20"/>
      <c r="M15" s="20"/>
      <c r="P15" s="17">
        <v>39203</v>
      </c>
    </row>
    <row r="16" spans="2:16" ht="30.75" x14ac:dyDescent="0.25">
      <c r="B16" s="67">
        <v>42583</v>
      </c>
      <c r="C16" s="72"/>
      <c r="D16" s="72"/>
      <c r="E16" s="23" t="s">
        <v>31</v>
      </c>
      <c r="F16" s="65"/>
      <c r="G16" s="65"/>
      <c r="H16" s="65"/>
      <c r="I16" s="65"/>
      <c r="J16" s="65"/>
      <c r="K16" s="66"/>
      <c r="L16" s="66">
        <v>630</v>
      </c>
      <c r="M16" s="66"/>
      <c r="P16" s="17"/>
    </row>
    <row r="17" spans="2:16" ht="27" customHeight="1" x14ac:dyDescent="0.25">
      <c r="B17" s="67" t="s">
        <v>29</v>
      </c>
      <c r="C17" s="72"/>
      <c r="D17" s="72"/>
      <c r="E17" s="23" t="s">
        <v>20</v>
      </c>
      <c r="F17" s="65"/>
      <c r="G17" s="65"/>
      <c r="H17" s="65"/>
      <c r="I17" s="65"/>
      <c r="J17" s="65"/>
      <c r="K17" s="66"/>
      <c r="L17" s="66"/>
      <c r="M17" s="66">
        <v>96</v>
      </c>
      <c r="P17" s="17"/>
    </row>
    <row r="18" spans="2:16" ht="27" customHeight="1" x14ac:dyDescent="0.25">
      <c r="B18" s="43"/>
      <c r="C18" s="20"/>
      <c r="D18" s="20"/>
      <c r="E18" s="20"/>
      <c r="F18" s="20" t="s">
        <v>21</v>
      </c>
      <c r="G18" s="24">
        <f>SUM(G16:G16)</f>
        <v>0</v>
      </c>
      <c r="H18" s="24">
        <f>SUM(H16:H16)</f>
        <v>0</v>
      </c>
      <c r="I18" s="24">
        <f>SUM(I16:I16)</f>
        <v>0</v>
      </c>
      <c r="J18" s="24">
        <f>SUM(J16:J16)</f>
        <v>0</v>
      </c>
      <c r="K18" s="25">
        <f>SUM(K16)</f>
        <v>0</v>
      </c>
      <c r="L18" s="25">
        <f>SUM(L16:L16)</f>
        <v>630</v>
      </c>
      <c r="M18" s="25">
        <f>SUM(M16:M17)</f>
        <v>96</v>
      </c>
    </row>
    <row r="19" spans="2:16" ht="27" customHeight="1" x14ac:dyDescent="0.25">
      <c r="B19" s="43"/>
      <c r="C19" s="20"/>
      <c r="D19" s="20"/>
      <c r="E19" s="20"/>
      <c r="F19" s="20" t="s">
        <v>22</v>
      </c>
      <c r="G19" s="25">
        <v>0.45</v>
      </c>
      <c r="H19" s="25">
        <v>0.24</v>
      </c>
      <c r="I19" s="25">
        <v>0.2</v>
      </c>
      <c r="J19" s="25">
        <v>0.05</v>
      </c>
      <c r="K19" s="28"/>
      <c r="L19" s="28"/>
      <c r="M19" s="28"/>
    </row>
    <row r="20" spans="2:16" ht="27" customHeight="1" x14ac:dyDescent="0.25">
      <c r="B20" s="43"/>
      <c r="C20" s="20"/>
      <c r="D20" s="20"/>
      <c r="E20" s="20"/>
      <c r="F20" s="20" t="s">
        <v>23</v>
      </c>
      <c r="G20" s="25">
        <f>G18*G19</f>
        <v>0</v>
      </c>
      <c r="H20" s="25">
        <f>H18*H19</f>
        <v>0</v>
      </c>
      <c r="I20" s="25">
        <f>I18*I19</f>
        <v>0</v>
      </c>
      <c r="J20" s="25">
        <f>J18*J19</f>
        <v>0</v>
      </c>
      <c r="K20" s="28"/>
      <c r="L20" s="28"/>
      <c r="M20" s="28"/>
    </row>
    <row r="21" spans="2:16" ht="15.75" x14ac:dyDescent="0.25"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</row>
    <row r="22" spans="2:16" ht="15.75" x14ac:dyDescent="0.25">
      <c r="B22" s="2"/>
      <c r="C22" s="2"/>
      <c r="D22" s="97"/>
      <c r="E22" s="12"/>
      <c r="F22" s="12"/>
      <c r="G22" s="12"/>
      <c r="H22" s="12"/>
      <c r="I22" s="12"/>
      <c r="J22" s="12"/>
      <c r="K22" s="12"/>
      <c r="L22" s="12"/>
      <c r="M22" s="12"/>
    </row>
    <row r="23" spans="2:16" ht="15.75" x14ac:dyDescent="0.25">
      <c r="B23" s="44" t="s">
        <v>24</v>
      </c>
      <c r="C23" s="44"/>
      <c r="D23" s="12"/>
      <c r="E23" s="12"/>
      <c r="F23" s="12"/>
      <c r="G23" s="12"/>
      <c r="H23" s="12"/>
      <c r="I23" s="12"/>
      <c r="J23" s="12"/>
      <c r="K23" s="12"/>
      <c r="L23" s="12"/>
      <c r="M23" s="12"/>
    </row>
    <row r="24" spans="2:16" ht="15.75" x14ac:dyDescent="0.25"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</row>
    <row r="25" spans="2:16" ht="47.25" x14ac:dyDescent="0.25">
      <c r="B25" s="168" t="s">
        <v>6</v>
      </c>
      <c r="C25" s="169"/>
      <c r="D25" s="170"/>
      <c r="E25" s="15" t="s">
        <v>7</v>
      </c>
      <c r="F25" s="15" t="s">
        <v>8</v>
      </c>
      <c r="G25" s="15" t="s">
        <v>9</v>
      </c>
      <c r="H25" s="15" t="s">
        <v>10</v>
      </c>
      <c r="I25" s="15" t="s">
        <v>11</v>
      </c>
      <c r="J25" s="15" t="s">
        <v>12</v>
      </c>
      <c r="K25" s="15" t="s">
        <v>13</v>
      </c>
      <c r="L25" s="15" t="s">
        <v>14</v>
      </c>
      <c r="M25" s="15" t="s">
        <v>15</v>
      </c>
    </row>
    <row r="26" spans="2:16" ht="31.5" x14ac:dyDescent="0.25">
      <c r="B26" s="40" t="s">
        <v>16</v>
      </c>
      <c r="C26" s="41" t="s">
        <v>17</v>
      </c>
      <c r="D26" s="41" t="s">
        <v>18</v>
      </c>
      <c r="E26" s="20"/>
      <c r="F26" s="20"/>
      <c r="G26" s="20"/>
      <c r="H26" s="20"/>
      <c r="I26" s="20"/>
      <c r="J26" s="20"/>
      <c r="K26" s="20"/>
      <c r="L26" s="20"/>
      <c r="M26" s="20"/>
    </row>
    <row r="27" spans="2:16" ht="27" customHeight="1" x14ac:dyDescent="0.25">
      <c r="B27" s="45"/>
      <c r="C27" s="24"/>
      <c r="D27" s="24"/>
      <c r="E27" s="23"/>
      <c r="F27" s="24"/>
      <c r="G27" s="24"/>
      <c r="H27" s="24"/>
      <c r="I27" s="24"/>
      <c r="J27" s="24"/>
      <c r="K27" s="24"/>
      <c r="L27" s="25"/>
      <c r="M27" s="24"/>
    </row>
    <row r="28" spans="2:16" ht="27" customHeight="1" x14ac:dyDescent="0.25">
      <c r="B28" s="43"/>
      <c r="C28" s="20"/>
      <c r="D28" s="20"/>
      <c r="E28" s="20"/>
      <c r="F28" s="20" t="s">
        <v>21</v>
      </c>
      <c r="G28" s="24">
        <f>SUM(G27:G27)</f>
        <v>0</v>
      </c>
      <c r="H28" s="24">
        <f>SUM(H27:H27)</f>
        <v>0</v>
      </c>
      <c r="I28" s="24">
        <f>SUM(I27:I27)</f>
        <v>0</v>
      </c>
      <c r="J28" s="24">
        <f>SUM(J27:J27)</f>
        <v>0</v>
      </c>
      <c r="K28" s="25">
        <v>0</v>
      </c>
      <c r="L28" s="25">
        <f>SUM(L27:L27)</f>
        <v>0</v>
      </c>
      <c r="M28" s="25">
        <f>SUM(M27:M27)</f>
        <v>0</v>
      </c>
    </row>
    <row r="29" spans="2:16" ht="27" customHeight="1" x14ac:dyDescent="0.25">
      <c r="B29" s="43"/>
      <c r="C29" s="20"/>
      <c r="D29" s="20"/>
      <c r="E29" s="20"/>
      <c r="F29" s="20" t="s">
        <v>22</v>
      </c>
      <c r="G29" s="25">
        <v>0.45</v>
      </c>
      <c r="H29" s="25">
        <v>0.24</v>
      </c>
      <c r="I29" s="25">
        <v>0.2</v>
      </c>
      <c r="J29" s="25">
        <v>0.05</v>
      </c>
      <c r="K29" s="28"/>
      <c r="L29" s="28"/>
      <c r="M29" s="28"/>
    </row>
    <row r="30" spans="2:16" ht="27" customHeight="1" x14ac:dyDescent="0.25">
      <c r="B30" s="43"/>
      <c r="C30" s="20"/>
      <c r="D30" s="20"/>
      <c r="E30" s="20"/>
      <c r="F30" s="20" t="s">
        <v>23</v>
      </c>
      <c r="G30" s="25">
        <f>G28*G29</f>
        <v>0</v>
      </c>
      <c r="H30" s="25">
        <f>H28*H29</f>
        <v>0</v>
      </c>
      <c r="I30" s="25">
        <f>I28*I29</f>
        <v>0</v>
      </c>
      <c r="J30" s="25">
        <f>J28*J29</f>
        <v>0</v>
      </c>
      <c r="K30" s="28"/>
      <c r="L30" s="28"/>
      <c r="M30" s="28"/>
    </row>
  </sheetData>
  <mergeCells count="3">
    <mergeCell ref="B7:D7"/>
    <mergeCell ref="B14:D14"/>
    <mergeCell ref="B25:D25"/>
  </mergeCells>
  <dataValidations count="1">
    <dataValidation allowBlank="1" showInputMessage="1" showErrorMessage="1" sqref="K16:K17"/>
  </dataValidations>
  <pageMargins left="0.70866141732283472" right="0.70866141732283472" top="0.74803149606299213" bottom="0.74803149606299213" header="0.31496062992125984" footer="0.31496062992125984"/>
  <pageSetup paperSize="9" scale="64" orientation="landscape" r:id="rId1"/>
  <ignoredErrors>
    <ignoredError sqref="K18" formula="1"/>
  </ignoredErrors>
  <drawing r:id="rId2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7:P29"/>
  <sheetViews>
    <sheetView showGridLines="0" zoomScale="75" zoomScaleNormal="75" workbookViewId="0">
      <selection activeCell="E31" sqref="E31"/>
    </sheetView>
  </sheetViews>
  <sheetFormatPr defaultRowHeight="15" x14ac:dyDescent="0.25"/>
  <cols>
    <col min="1" max="1" width="9.7109375" customWidth="1"/>
    <col min="2" max="2" width="15.85546875" customWidth="1"/>
    <col min="3" max="4" width="12.7109375" customWidth="1"/>
    <col min="5" max="5" width="25.7109375" customWidth="1"/>
    <col min="6" max="6" width="31" customWidth="1"/>
    <col min="7" max="7" width="9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16" ht="18" x14ac:dyDescent="0.25">
      <c r="B7" s="166" t="s">
        <v>0</v>
      </c>
      <c r="C7" s="166"/>
      <c r="D7" s="166"/>
    </row>
    <row r="8" spans="2:16" ht="16.5" x14ac:dyDescent="0.25">
      <c r="B8" s="1"/>
    </row>
    <row r="9" spans="2:16" s="36" customFormat="1" ht="15.75" x14ac:dyDescent="0.25">
      <c r="B9" s="32" t="s">
        <v>1</v>
      </c>
      <c r="C9" s="32"/>
      <c r="D9" s="33" t="s">
        <v>58</v>
      </c>
      <c r="E9" s="34"/>
      <c r="F9" s="35"/>
      <c r="G9" s="35"/>
      <c r="K9" s="35"/>
      <c r="L9" s="35"/>
      <c r="M9" s="35"/>
    </row>
    <row r="10" spans="2:16" s="36" customFormat="1" ht="15.75" x14ac:dyDescent="0.25">
      <c r="B10" s="32" t="s">
        <v>3</v>
      </c>
      <c r="C10" s="32"/>
      <c r="D10" s="46" t="s">
        <v>59</v>
      </c>
      <c r="E10" s="47"/>
      <c r="F10" s="35"/>
      <c r="G10" s="35"/>
      <c r="K10" s="35"/>
      <c r="L10" s="35"/>
      <c r="M10" s="35"/>
    </row>
    <row r="11" spans="2:16" s="36" customFormat="1" ht="15.75" x14ac:dyDescent="0.25">
      <c r="B11" s="32"/>
      <c r="C11" s="32"/>
      <c r="F11" s="35"/>
      <c r="G11" s="35"/>
      <c r="K11" s="35"/>
      <c r="L11" s="35"/>
      <c r="M11" s="35"/>
    </row>
    <row r="12" spans="2:16" s="36" customFormat="1" ht="15.75" x14ac:dyDescent="0.25">
      <c r="B12" s="11" t="s">
        <v>5</v>
      </c>
      <c r="C12" s="12"/>
      <c r="F12" s="35"/>
      <c r="G12" s="35"/>
      <c r="K12" s="35"/>
      <c r="L12" s="35"/>
      <c r="M12" s="35"/>
    </row>
    <row r="13" spans="2:16" s="36" customFormat="1" ht="14.25" x14ac:dyDescent="0.2"/>
    <row r="14" spans="2:16" ht="47.25" x14ac:dyDescent="0.25">
      <c r="B14" s="168" t="s">
        <v>6</v>
      </c>
      <c r="C14" s="169"/>
      <c r="D14" s="170"/>
      <c r="E14" s="15" t="s">
        <v>7</v>
      </c>
      <c r="F14" s="15" t="s">
        <v>8</v>
      </c>
      <c r="G14" s="15" t="s">
        <v>9</v>
      </c>
      <c r="H14" s="15" t="s">
        <v>10</v>
      </c>
      <c r="I14" s="15" t="s">
        <v>11</v>
      </c>
      <c r="J14" s="15" t="s">
        <v>12</v>
      </c>
      <c r="K14" s="15" t="s">
        <v>13</v>
      </c>
      <c r="L14" s="15" t="s">
        <v>14</v>
      </c>
      <c r="M14" s="15" t="s">
        <v>15</v>
      </c>
      <c r="N14" s="16"/>
      <c r="P14" s="17">
        <v>39173</v>
      </c>
    </row>
    <row r="15" spans="2:16" ht="31.5" x14ac:dyDescent="0.25">
      <c r="B15" s="40" t="s">
        <v>16</v>
      </c>
      <c r="C15" s="41" t="s">
        <v>17</v>
      </c>
      <c r="D15" s="41" t="s">
        <v>18</v>
      </c>
      <c r="E15" s="20"/>
      <c r="F15" s="20"/>
      <c r="G15" s="20"/>
      <c r="H15" s="20"/>
      <c r="I15" s="20"/>
      <c r="J15" s="20"/>
      <c r="K15" s="20"/>
      <c r="L15" s="20"/>
      <c r="M15" s="20"/>
      <c r="P15" s="17">
        <v>39203</v>
      </c>
    </row>
    <row r="16" spans="2:16" ht="27" customHeight="1" x14ac:dyDescent="0.25">
      <c r="B16" s="75"/>
      <c r="C16" s="72"/>
      <c r="D16" s="72"/>
      <c r="E16" s="69"/>
      <c r="F16" s="65"/>
      <c r="G16" s="65"/>
      <c r="H16" s="65"/>
      <c r="I16" s="65"/>
      <c r="J16" s="65"/>
      <c r="K16" s="66"/>
      <c r="L16" s="66"/>
      <c r="M16" s="66"/>
      <c r="P16" s="17">
        <v>39234</v>
      </c>
    </row>
    <row r="17" spans="2:13" ht="27" customHeight="1" x14ac:dyDescent="0.25">
      <c r="B17" s="43"/>
      <c r="C17" s="20"/>
      <c r="D17" s="20"/>
      <c r="E17" s="20"/>
      <c r="F17" s="20" t="s">
        <v>21</v>
      </c>
      <c r="G17" s="24">
        <f t="shared" ref="G17:M17" si="0">SUM(G16:G16)</f>
        <v>0</v>
      </c>
      <c r="H17" s="24">
        <f t="shared" si="0"/>
        <v>0</v>
      </c>
      <c r="I17" s="24">
        <f t="shared" si="0"/>
        <v>0</v>
      </c>
      <c r="J17" s="24">
        <f t="shared" si="0"/>
        <v>0</v>
      </c>
      <c r="K17" s="25">
        <f t="shared" si="0"/>
        <v>0</v>
      </c>
      <c r="L17" s="25">
        <f t="shared" si="0"/>
        <v>0</v>
      </c>
      <c r="M17" s="25">
        <f t="shared" si="0"/>
        <v>0</v>
      </c>
    </row>
    <row r="18" spans="2:13" ht="27" customHeight="1" x14ac:dyDescent="0.25">
      <c r="B18" s="43"/>
      <c r="C18" s="20"/>
      <c r="D18" s="20"/>
      <c r="E18" s="20"/>
      <c r="F18" s="20" t="s">
        <v>22</v>
      </c>
      <c r="G18" s="25">
        <v>0.45</v>
      </c>
      <c r="H18" s="25">
        <v>0.24</v>
      </c>
      <c r="I18" s="25">
        <v>0.2</v>
      </c>
      <c r="J18" s="25">
        <v>0.05</v>
      </c>
      <c r="K18" s="28"/>
      <c r="L18" s="28"/>
      <c r="M18" s="28"/>
    </row>
    <row r="19" spans="2:13" ht="27" customHeight="1" x14ac:dyDescent="0.25">
      <c r="B19" s="43"/>
      <c r="C19" s="20"/>
      <c r="D19" s="20"/>
      <c r="E19" s="20"/>
      <c r="F19" s="20" t="s">
        <v>23</v>
      </c>
      <c r="G19" s="25">
        <f>G17*G18</f>
        <v>0</v>
      </c>
      <c r="H19" s="25">
        <f>H17*H18</f>
        <v>0</v>
      </c>
      <c r="I19" s="25">
        <f>I17*I18</f>
        <v>0</v>
      </c>
      <c r="J19" s="25">
        <f>J17*J18</f>
        <v>0</v>
      </c>
      <c r="K19" s="28"/>
      <c r="L19" s="28"/>
      <c r="M19" s="28"/>
    </row>
    <row r="20" spans="2:13" ht="15.75" x14ac:dyDescent="0.25"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</row>
    <row r="21" spans="2:13" ht="15.75" x14ac:dyDescent="0.25"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</row>
    <row r="22" spans="2:13" ht="15.75" x14ac:dyDescent="0.25">
      <c r="B22" s="44" t="s">
        <v>24</v>
      </c>
      <c r="C22" s="44"/>
      <c r="D22" s="12"/>
      <c r="E22" s="12"/>
      <c r="F22" s="12"/>
      <c r="G22" s="12"/>
      <c r="H22" s="12"/>
      <c r="I22" s="12"/>
      <c r="J22" s="12"/>
      <c r="K22" s="12"/>
      <c r="L22" s="12"/>
      <c r="M22" s="12"/>
    </row>
    <row r="23" spans="2:13" ht="15.75" x14ac:dyDescent="0.25"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</row>
    <row r="24" spans="2:13" ht="47.25" x14ac:dyDescent="0.25">
      <c r="B24" s="168" t="s">
        <v>6</v>
      </c>
      <c r="C24" s="169"/>
      <c r="D24" s="170"/>
      <c r="E24" s="15" t="s">
        <v>7</v>
      </c>
      <c r="F24" s="15" t="s">
        <v>8</v>
      </c>
      <c r="G24" s="15" t="s">
        <v>9</v>
      </c>
      <c r="H24" s="15" t="s">
        <v>10</v>
      </c>
      <c r="I24" s="15" t="s">
        <v>11</v>
      </c>
      <c r="J24" s="15" t="s">
        <v>12</v>
      </c>
      <c r="K24" s="15" t="s">
        <v>13</v>
      </c>
      <c r="L24" s="15" t="s">
        <v>14</v>
      </c>
      <c r="M24" s="15" t="s">
        <v>15</v>
      </c>
    </row>
    <row r="25" spans="2:13" ht="31.5" x14ac:dyDescent="0.25">
      <c r="B25" s="40" t="s">
        <v>16</v>
      </c>
      <c r="C25" s="41" t="s">
        <v>17</v>
      </c>
      <c r="D25" s="41" t="s">
        <v>18</v>
      </c>
      <c r="E25" s="20"/>
      <c r="F25" s="20"/>
      <c r="G25" s="20"/>
      <c r="H25" s="20"/>
      <c r="I25" s="20"/>
      <c r="J25" s="20"/>
      <c r="K25" s="20"/>
      <c r="L25" s="20"/>
      <c r="M25" s="20"/>
    </row>
    <row r="26" spans="2:13" ht="27" customHeight="1" x14ac:dyDescent="0.25">
      <c r="B26" s="45"/>
      <c r="C26" s="24"/>
      <c r="D26" s="24"/>
      <c r="E26" s="23"/>
      <c r="F26" s="24"/>
      <c r="G26" s="24"/>
      <c r="H26" s="24"/>
      <c r="I26" s="24"/>
      <c r="J26" s="24"/>
      <c r="K26" s="24"/>
      <c r="L26" s="25"/>
      <c r="M26" s="24"/>
    </row>
    <row r="27" spans="2:13" ht="27" customHeight="1" x14ac:dyDescent="0.25">
      <c r="B27" s="43"/>
      <c r="C27" s="20"/>
      <c r="D27" s="20"/>
      <c r="E27" s="20"/>
      <c r="F27" s="20" t="s">
        <v>21</v>
      </c>
      <c r="G27" s="24">
        <f>SUM(G26:G26)</f>
        <v>0</v>
      </c>
      <c r="H27" s="24">
        <f>SUM(H26:H26)</f>
        <v>0</v>
      </c>
      <c r="I27" s="24">
        <f>SUM(I26:I26)</f>
        <v>0</v>
      </c>
      <c r="J27" s="24">
        <f>SUM(J26:J26)</f>
        <v>0</v>
      </c>
      <c r="K27" s="25">
        <v>0</v>
      </c>
      <c r="L27" s="25">
        <f>SUM(L26:L26)</f>
        <v>0</v>
      </c>
      <c r="M27" s="25">
        <f>SUM(M26:M26)</f>
        <v>0</v>
      </c>
    </row>
    <row r="28" spans="2:13" ht="27" customHeight="1" x14ac:dyDescent="0.25">
      <c r="B28" s="43"/>
      <c r="C28" s="20"/>
      <c r="D28" s="20"/>
      <c r="E28" s="20"/>
      <c r="F28" s="20" t="s">
        <v>22</v>
      </c>
      <c r="G28" s="25">
        <v>0.45</v>
      </c>
      <c r="H28" s="25">
        <v>0.24</v>
      </c>
      <c r="I28" s="25">
        <v>0.2</v>
      </c>
      <c r="J28" s="25">
        <v>0.05</v>
      </c>
      <c r="K28" s="28"/>
      <c r="L28" s="28"/>
      <c r="M28" s="28"/>
    </row>
    <row r="29" spans="2:13" ht="27" customHeight="1" x14ac:dyDescent="0.25">
      <c r="B29" s="43"/>
      <c r="C29" s="20"/>
      <c r="D29" s="20"/>
      <c r="E29" s="20"/>
      <c r="F29" s="20" t="s">
        <v>23</v>
      </c>
      <c r="G29" s="25">
        <f>G27*G28</f>
        <v>0</v>
      </c>
      <c r="H29" s="25">
        <f>H27*H28</f>
        <v>0</v>
      </c>
      <c r="I29" s="25">
        <f>I27*I28</f>
        <v>0</v>
      </c>
      <c r="J29" s="25">
        <f>J27*J28</f>
        <v>0</v>
      </c>
      <c r="K29" s="28"/>
      <c r="L29" s="28"/>
      <c r="M29" s="28"/>
    </row>
  </sheetData>
  <mergeCells count="3">
    <mergeCell ref="B7:D7"/>
    <mergeCell ref="B14:D14"/>
    <mergeCell ref="B24:D24"/>
  </mergeCells>
  <dataValidations count="1">
    <dataValidation allowBlank="1" showInputMessage="1" showErrorMessage="1" sqref="K16"/>
  </dataValidations>
  <pageMargins left="0.70866141732283472" right="0.70866141732283472" top="0.74803149606299213" bottom="0.74803149606299213" header="0.31496062992125984" footer="0.31496062992125984"/>
  <pageSetup paperSize="9" scale="66" orientation="landscape" r:id="rId1"/>
  <drawing r:id="rId2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P30"/>
  <sheetViews>
    <sheetView showGridLines="0" zoomScale="75" zoomScaleNormal="75" zoomScaleSheetLayoutView="75" zoomScalePageLayoutView="75" workbookViewId="0">
      <selection activeCell="F7" sqref="F7"/>
    </sheetView>
  </sheetViews>
  <sheetFormatPr defaultRowHeight="15" x14ac:dyDescent="0.25"/>
  <cols>
    <col min="2" max="2" width="15.85546875" customWidth="1"/>
    <col min="3" max="4" width="12.7109375" customWidth="1"/>
    <col min="5" max="5" width="25.7109375" customWidth="1"/>
    <col min="6" max="6" width="31" customWidth="1"/>
    <col min="7" max="7" width="9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16" ht="18" x14ac:dyDescent="0.25">
      <c r="B7" s="166" t="s">
        <v>0</v>
      </c>
      <c r="C7" s="166"/>
      <c r="D7" s="166"/>
    </row>
    <row r="8" spans="2:16" ht="16.5" x14ac:dyDescent="0.25">
      <c r="B8" s="1"/>
    </row>
    <row r="9" spans="2:16" s="6" customFormat="1" ht="15.75" x14ac:dyDescent="0.25">
      <c r="B9" s="2" t="s">
        <v>1</v>
      </c>
      <c r="C9" s="2"/>
      <c r="D9" s="3" t="s">
        <v>292</v>
      </c>
      <c r="E9" s="4"/>
      <c r="F9" s="5"/>
      <c r="G9" s="5"/>
      <c r="K9" s="5"/>
      <c r="L9" s="5"/>
      <c r="M9" s="5"/>
    </row>
    <row r="10" spans="2:16" s="6" customFormat="1" ht="15.75" x14ac:dyDescent="0.25">
      <c r="B10" s="2" t="s">
        <v>3</v>
      </c>
      <c r="C10" s="2"/>
      <c r="D10" s="7" t="s">
        <v>293</v>
      </c>
      <c r="E10" s="8"/>
      <c r="F10" s="10"/>
      <c r="G10" s="5"/>
      <c r="K10" s="5"/>
      <c r="L10" s="5"/>
      <c r="M10" s="5"/>
    </row>
    <row r="11" spans="2:16" s="6" customFormat="1" ht="15.75" x14ac:dyDescent="0.25">
      <c r="B11" s="2"/>
      <c r="C11" s="2"/>
      <c r="D11" s="9"/>
      <c r="E11" s="10"/>
      <c r="F11" s="10"/>
      <c r="G11" s="5"/>
      <c r="K11" s="5"/>
      <c r="L11" s="5"/>
      <c r="M11" s="5"/>
    </row>
    <row r="12" spans="2:16" s="6" customFormat="1" ht="15.75" x14ac:dyDescent="0.25">
      <c r="B12" s="11" t="s">
        <v>5</v>
      </c>
      <c r="C12" s="12"/>
      <c r="D12" s="9"/>
      <c r="E12" s="10"/>
      <c r="F12" s="10"/>
      <c r="G12" s="5"/>
      <c r="K12" s="5"/>
      <c r="L12" s="5"/>
      <c r="M12" s="5"/>
    </row>
    <row r="13" spans="2:16" s="6" customFormat="1" ht="14.25" x14ac:dyDescent="0.2">
      <c r="D13" s="164"/>
      <c r="E13" s="164"/>
      <c r="F13" s="164"/>
    </row>
    <row r="14" spans="2:16" ht="47.25" x14ac:dyDescent="0.25">
      <c r="B14" s="168" t="s">
        <v>6</v>
      </c>
      <c r="C14" s="169"/>
      <c r="D14" s="170"/>
      <c r="E14" s="15" t="s">
        <v>7</v>
      </c>
      <c r="F14" s="15" t="s">
        <v>8</v>
      </c>
      <c r="G14" s="15" t="s">
        <v>9</v>
      </c>
      <c r="H14" s="15" t="s">
        <v>10</v>
      </c>
      <c r="I14" s="15" t="s">
        <v>11</v>
      </c>
      <c r="J14" s="15" t="s">
        <v>12</v>
      </c>
      <c r="K14" s="15" t="s">
        <v>13</v>
      </c>
      <c r="L14" s="15" t="s">
        <v>14</v>
      </c>
      <c r="M14" s="15" t="s">
        <v>15</v>
      </c>
      <c r="N14" s="16"/>
      <c r="P14" s="17">
        <v>39173</v>
      </c>
    </row>
    <row r="15" spans="2:16" ht="31.5" x14ac:dyDescent="0.25">
      <c r="B15" s="40" t="s">
        <v>16</v>
      </c>
      <c r="C15" s="41" t="s">
        <v>17</v>
      </c>
      <c r="D15" s="41" t="s">
        <v>18</v>
      </c>
      <c r="E15" s="20"/>
      <c r="F15" s="20"/>
      <c r="G15" s="20"/>
      <c r="H15" s="20"/>
      <c r="I15" s="20"/>
      <c r="J15" s="20"/>
      <c r="K15" s="20"/>
      <c r="L15" s="20"/>
      <c r="M15" s="20"/>
      <c r="P15" s="17">
        <v>39203</v>
      </c>
    </row>
    <row r="16" spans="2:16" ht="27" customHeight="1" x14ac:dyDescent="0.25">
      <c r="B16" s="75" t="s">
        <v>29</v>
      </c>
      <c r="C16" s="72"/>
      <c r="D16" s="72"/>
      <c r="E16" s="69" t="s">
        <v>20</v>
      </c>
      <c r="F16" s="69"/>
      <c r="G16" s="65"/>
      <c r="H16" s="65"/>
      <c r="I16" s="65"/>
      <c r="J16" s="65"/>
      <c r="K16" s="66"/>
      <c r="L16" s="66"/>
      <c r="M16" s="74">
        <v>139.9</v>
      </c>
      <c r="P16" s="17"/>
    </row>
    <row r="17" spans="2:13" ht="27" customHeight="1" x14ac:dyDescent="0.25">
      <c r="B17" s="43"/>
      <c r="C17" s="20"/>
      <c r="D17" s="20"/>
      <c r="E17" s="20"/>
      <c r="F17" s="20" t="s">
        <v>21</v>
      </c>
      <c r="G17" s="24">
        <v>0</v>
      </c>
      <c r="H17" s="24">
        <v>0</v>
      </c>
      <c r="I17" s="24">
        <v>0</v>
      </c>
      <c r="J17" s="24">
        <v>0</v>
      </c>
      <c r="K17" s="25">
        <v>0</v>
      </c>
      <c r="L17" s="25">
        <f>SUM(L16)</f>
        <v>0</v>
      </c>
      <c r="M17" s="25">
        <f>SUM(M16)</f>
        <v>139.9</v>
      </c>
    </row>
    <row r="18" spans="2:13" ht="27" customHeight="1" x14ac:dyDescent="0.25">
      <c r="B18" s="43"/>
      <c r="C18" s="20"/>
      <c r="D18" s="20"/>
      <c r="E18" s="20"/>
      <c r="F18" s="20" t="s">
        <v>22</v>
      </c>
      <c r="G18" s="25">
        <v>0.45</v>
      </c>
      <c r="H18" s="25">
        <v>0.24</v>
      </c>
      <c r="I18" s="25">
        <v>0.2</v>
      </c>
      <c r="J18" s="25">
        <v>0.05</v>
      </c>
      <c r="K18" s="28"/>
      <c r="L18" s="28"/>
      <c r="M18" s="28"/>
    </row>
    <row r="19" spans="2:13" ht="27" customHeight="1" x14ac:dyDescent="0.25">
      <c r="B19" s="43"/>
      <c r="C19" s="20"/>
      <c r="D19" s="20"/>
      <c r="E19" s="20"/>
      <c r="F19" s="20" t="s">
        <v>23</v>
      </c>
      <c r="G19" s="25">
        <f>G17*G18</f>
        <v>0</v>
      </c>
      <c r="H19" s="25">
        <f>H17*H18</f>
        <v>0</v>
      </c>
      <c r="I19" s="25">
        <f>I17*I18</f>
        <v>0</v>
      </c>
      <c r="J19" s="25">
        <f>J17*J18</f>
        <v>0</v>
      </c>
      <c r="K19" s="28"/>
      <c r="L19" s="28"/>
      <c r="M19" s="28"/>
    </row>
    <row r="20" spans="2:13" ht="15.75" x14ac:dyDescent="0.25"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</row>
    <row r="21" spans="2:13" ht="15.75" x14ac:dyDescent="0.25"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</row>
    <row r="22" spans="2:13" ht="15.75" x14ac:dyDescent="0.25">
      <c r="B22" s="44" t="s">
        <v>24</v>
      </c>
      <c r="C22" s="44"/>
      <c r="D22" s="12"/>
      <c r="E22" s="12"/>
      <c r="F22" s="12"/>
      <c r="G22" s="12"/>
      <c r="H22" s="12"/>
      <c r="I22" s="12"/>
      <c r="J22" s="12"/>
      <c r="K22" s="12"/>
      <c r="L22" s="12"/>
      <c r="M22" s="12"/>
    </row>
    <row r="23" spans="2:13" ht="15.75" x14ac:dyDescent="0.25"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</row>
    <row r="24" spans="2:13" ht="47.25" x14ac:dyDescent="0.25">
      <c r="B24" s="168" t="s">
        <v>6</v>
      </c>
      <c r="C24" s="169"/>
      <c r="D24" s="170"/>
      <c r="E24" s="15" t="s">
        <v>7</v>
      </c>
      <c r="F24" s="15" t="s">
        <v>8</v>
      </c>
      <c r="G24" s="15" t="s">
        <v>9</v>
      </c>
      <c r="H24" s="15" t="s">
        <v>10</v>
      </c>
      <c r="I24" s="15" t="s">
        <v>11</v>
      </c>
      <c r="J24" s="15" t="s">
        <v>12</v>
      </c>
      <c r="K24" s="15" t="s">
        <v>13</v>
      </c>
      <c r="L24" s="15" t="s">
        <v>14</v>
      </c>
      <c r="M24" s="15" t="s">
        <v>15</v>
      </c>
    </row>
    <row r="25" spans="2:13" ht="31.5" x14ac:dyDescent="0.25">
      <c r="B25" s="40" t="s">
        <v>16</v>
      </c>
      <c r="C25" s="41" t="s">
        <v>17</v>
      </c>
      <c r="D25" s="41" t="s">
        <v>18</v>
      </c>
      <c r="E25" s="20"/>
      <c r="F25" s="20"/>
      <c r="G25" s="20"/>
      <c r="H25" s="20"/>
      <c r="I25" s="20"/>
      <c r="J25" s="20"/>
      <c r="K25" s="20"/>
      <c r="L25" s="20"/>
      <c r="M25" s="20"/>
    </row>
    <row r="26" spans="2:13" ht="45.75" x14ac:dyDescent="0.25">
      <c r="B26" s="157">
        <v>42444</v>
      </c>
      <c r="C26" s="72"/>
      <c r="D26" s="72"/>
      <c r="E26" s="69" t="s">
        <v>294</v>
      </c>
      <c r="F26" s="69" t="s">
        <v>295</v>
      </c>
      <c r="G26" s="65"/>
      <c r="H26" s="65"/>
      <c r="I26" s="65"/>
      <c r="J26" s="65"/>
      <c r="K26" s="66"/>
      <c r="L26" s="74" t="s">
        <v>296</v>
      </c>
      <c r="M26" s="74" t="s">
        <v>297</v>
      </c>
    </row>
    <row r="27" spans="2:13" ht="45.75" x14ac:dyDescent="0.25">
      <c r="B27" s="157">
        <v>42479</v>
      </c>
      <c r="C27" s="72"/>
      <c r="D27" s="72"/>
      <c r="E27" s="69" t="s">
        <v>298</v>
      </c>
      <c r="F27" s="69" t="s">
        <v>299</v>
      </c>
      <c r="G27" s="65"/>
      <c r="H27" s="65"/>
      <c r="I27" s="65"/>
      <c r="J27" s="65"/>
      <c r="K27" s="66"/>
      <c r="L27" s="74"/>
      <c r="M27" s="74" t="s">
        <v>300</v>
      </c>
    </row>
    <row r="28" spans="2:13" ht="27" customHeight="1" x14ac:dyDescent="0.25">
      <c r="B28" s="43"/>
      <c r="C28" s="20"/>
      <c r="D28" s="20"/>
      <c r="E28" s="20"/>
      <c r="F28" s="20" t="s">
        <v>21</v>
      </c>
      <c r="G28" s="24">
        <f>SUM(G26:G26)</f>
        <v>0</v>
      </c>
      <c r="H28" s="24">
        <f>SUM(H26:H26)</f>
        <v>0</v>
      </c>
      <c r="I28" s="24">
        <f>SUM(I26:I26)</f>
        <v>0</v>
      </c>
      <c r="J28" s="24">
        <f>SUM(J26:J26)</f>
        <v>0</v>
      </c>
      <c r="K28" s="25">
        <f>SUM(K26:K26)</f>
        <v>0</v>
      </c>
      <c r="L28" s="25">
        <v>117.11</v>
      </c>
      <c r="M28" s="25">
        <f>SUM(230+325)</f>
        <v>555</v>
      </c>
    </row>
    <row r="29" spans="2:13" ht="27" customHeight="1" x14ac:dyDescent="0.25">
      <c r="B29" s="43"/>
      <c r="C29" s="20"/>
      <c r="D29" s="20"/>
      <c r="E29" s="20"/>
      <c r="F29" s="20" t="s">
        <v>22</v>
      </c>
      <c r="G29" s="25">
        <v>0.45</v>
      </c>
      <c r="H29" s="25">
        <v>0.24</v>
      </c>
      <c r="I29" s="25">
        <v>0.2</v>
      </c>
      <c r="J29" s="25">
        <v>0.05</v>
      </c>
      <c r="K29" s="28"/>
      <c r="L29" s="28"/>
      <c r="M29" s="28"/>
    </row>
    <row r="30" spans="2:13" ht="27" customHeight="1" x14ac:dyDescent="0.25">
      <c r="B30" s="43"/>
      <c r="C30" s="20"/>
      <c r="D30" s="20"/>
      <c r="E30" s="20"/>
      <c r="F30" s="20" t="s">
        <v>23</v>
      </c>
      <c r="G30" s="25">
        <f>G28*G29</f>
        <v>0</v>
      </c>
      <c r="H30" s="25">
        <f>H28*H29</f>
        <v>0</v>
      </c>
      <c r="I30" s="25">
        <f>I28*I29</f>
        <v>0</v>
      </c>
      <c r="J30" s="25">
        <f>J28*J29</f>
        <v>0</v>
      </c>
      <c r="K30" s="28"/>
      <c r="L30" s="28"/>
      <c r="M30" s="28"/>
    </row>
  </sheetData>
  <mergeCells count="3">
    <mergeCell ref="B7:D7"/>
    <mergeCell ref="B14:D14"/>
    <mergeCell ref="B24:D24"/>
  </mergeCells>
  <dataValidations count="1">
    <dataValidation allowBlank="1" showInputMessage="1" showErrorMessage="1" sqref="K26:K27 K16"/>
  </dataValidations>
  <pageMargins left="0.7" right="0.7" top="0.75" bottom="0.75" header="0.3" footer="0.3"/>
  <pageSetup paperSize="9" scale="64" orientation="landscape" r:id="rId1"/>
  <drawing r:id="rId2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P31"/>
  <sheetViews>
    <sheetView showGridLines="0" zoomScale="75" zoomScaleNormal="75" zoomScaleSheetLayoutView="75" workbookViewId="0">
      <selection activeCell="H11" sqref="H11"/>
    </sheetView>
  </sheetViews>
  <sheetFormatPr defaultRowHeight="15" x14ac:dyDescent="0.25"/>
  <cols>
    <col min="1" max="1" width="9.7109375" customWidth="1"/>
    <col min="2" max="2" width="15.85546875" customWidth="1"/>
    <col min="3" max="4" width="12.7109375" customWidth="1"/>
    <col min="5" max="5" width="25.7109375" customWidth="1"/>
    <col min="6" max="6" width="31" customWidth="1"/>
    <col min="7" max="7" width="9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5" spans="2:16" x14ac:dyDescent="0.25">
      <c r="J5" t="s">
        <v>60</v>
      </c>
    </row>
    <row r="7" spans="2:16" ht="18" x14ac:dyDescent="0.25">
      <c r="B7" s="166" t="s">
        <v>0</v>
      </c>
      <c r="C7" s="166"/>
      <c r="D7" s="166"/>
    </row>
    <row r="8" spans="2:16" ht="16.5" x14ac:dyDescent="0.25">
      <c r="B8" s="1"/>
    </row>
    <row r="9" spans="2:16" s="36" customFormat="1" ht="15.75" x14ac:dyDescent="0.25">
      <c r="B9" s="32" t="s">
        <v>1</v>
      </c>
      <c r="C9" s="32"/>
      <c r="D9" s="33" t="s">
        <v>61</v>
      </c>
      <c r="E9" s="34"/>
      <c r="F9" s="35"/>
      <c r="G9" s="35"/>
      <c r="K9" s="35"/>
      <c r="L9" s="35"/>
      <c r="M9" s="35"/>
    </row>
    <row r="10" spans="2:16" s="36" customFormat="1" ht="15.75" x14ac:dyDescent="0.25">
      <c r="B10" s="32" t="s">
        <v>3</v>
      </c>
      <c r="C10" s="32"/>
      <c r="D10" s="46" t="s">
        <v>4</v>
      </c>
      <c r="E10" s="47"/>
      <c r="F10" s="35"/>
      <c r="G10" s="35"/>
      <c r="K10" s="35"/>
      <c r="L10" s="35"/>
      <c r="M10" s="35"/>
    </row>
    <row r="11" spans="2:16" s="36" customFormat="1" ht="15.75" x14ac:dyDescent="0.25">
      <c r="B11" s="32"/>
      <c r="C11" s="32"/>
      <c r="D11" s="37"/>
      <c r="E11" s="38"/>
      <c r="F11" s="35"/>
      <c r="G11" s="35"/>
      <c r="K11" s="35"/>
      <c r="L11" s="35"/>
      <c r="M11" s="35"/>
    </row>
    <row r="12" spans="2:16" s="36" customFormat="1" ht="15.75" x14ac:dyDescent="0.25">
      <c r="B12" s="11" t="s">
        <v>5</v>
      </c>
      <c r="C12" s="12"/>
      <c r="D12" s="37"/>
      <c r="E12" s="38"/>
      <c r="F12" s="35"/>
      <c r="G12" s="35"/>
      <c r="K12" s="35"/>
      <c r="L12" s="35"/>
      <c r="M12" s="35"/>
    </row>
    <row r="13" spans="2:16" s="36" customFormat="1" ht="14.25" x14ac:dyDescent="0.2"/>
    <row r="14" spans="2:16" ht="47.25" x14ac:dyDescent="0.25">
      <c r="B14" s="168" t="s">
        <v>6</v>
      </c>
      <c r="C14" s="169"/>
      <c r="D14" s="170"/>
      <c r="E14" s="15" t="s">
        <v>7</v>
      </c>
      <c r="F14" s="15" t="s">
        <v>8</v>
      </c>
      <c r="G14" s="15" t="s">
        <v>9</v>
      </c>
      <c r="H14" s="15" t="s">
        <v>10</v>
      </c>
      <c r="I14" s="15" t="s">
        <v>11</v>
      </c>
      <c r="J14" s="15" t="s">
        <v>12</v>
      </c>
      <c r="K14" s="15" t="s">
        <v>13</v>
      </c>
      <c r="L14" s="15" t="s">
        <v>14</v>
      </c>
      <c r="M14" s="15" t="s">
        <v>15</v>
      </c>
      <c r="N14" s="16"/>
      <c r="P14" s="17">
        <v>39173</v>
      </c>
    </row>
    <row r="15" spans="2:16" ht="31.5" x14ac:dyDescent="0.25">
      <c r="B15" s="40" t="s">
        <v>16</v>
      </c>
      <c r="C15" s="41" t="s">
        <v>17</v>
      </c>
      <c r="D15" s="41" t="s">
        <v>18</v>
      </c>
      <c r="E15" s="20"/>
      <c r="F15" s="20"/>
      <c r="G15" s="20"/>
      <c r="H15" s="20"/>
      <c r="I15" s="20"/>
      <c r="J15" s="20"/>
      <c r="K15" s="20"/>
      <c r="L15" s="20"/>
      <c r="M15" s="20"/>
      <c r="P15" s="17">
        <v>39203</v>
      </c>
    </row>
    <row r="16" spans="2:16" ht="30.75" x14ac:dyDescent="0.25">
      <c r="B16" s="76">
        <v>42689</v>
      </c>
      <c r="C16" s="72"/>
      <c r="D16" s="72"/>
      <c r="E16" s="23" t="s">
        <v>31</v>
      </c>
      <c r="F16" s="51"/>
      <c r="G16" s="51"/>
      <c r="H16" s="51"/>
      <c r="I16" s="51"/>
      <c r="J16" s="51"/>
      <c r="K16" s="51"/>
      <c r="L16" s="52">
        <v>630</v>
      </c>
      <c r="M16" s="51"/>
      <c r="P16" s="17"/>
    </row>
    <row r="17" spans="2:16" ht="27" customHeight="1" x14ac:dyDescent="0.25">
      <c r="B17" s="67" t="s">
        <v>29</v>
      </c>
      <c r="C17" s="72"/>
      <c r="D17" s="72"/>
      <c r="E17" s="23" t="s">
        <v>20</v>
      </c>
      <c r="F17" s="51"/>
      <c r="G17" s="51"/>
      <c r="H17" s="51"/>
      <c r="I17" s="51"/>
      <c r="J17" s="51"/>
      <c r="K17" s="51"/>
      <c r="L17" s="52"/>
      <c r="M17" s="53">
        <v>137.13</v>
      </c>
      <c r="P17" s="17"/>
    </row>
    <row r="18" spans="2:16" ht="27" customHeight="1" x14ac:dyDescent="0.25">
      <c r="B18" s="67" t="s">
        <v>29</v>
      </c>
      <c r="C18" s="72"/>
      <c r="D18" s="72"/>
      <c r="E18" s="23" t="s">
        <v>28</v>
      </c>
      <c r="F18" s="51"/>
      <c r="G18" s="51"/>
      <c r="H18" s="51"/>
      <c r="I18" s="51"/>
      <c r="J18" s="51"/>
      <c r="K18" s="51"/>
      <c r="L18" s="52">
        <v>7.93</v>
      </c>
      <c r="M18" s="53"/>
      <c r="P18" s="17"/>
    </row>
    <row r="19" spans="2:16" ht="27" customHeight="1" x14ac:dyDescent="0.25">
      <c r="B19" s="43"/>
      <c r="C19" s="20"/>
      <c r="D19" s="20"/>
      <c r="E19" s="20"/>
      <c r="F19" s="20" t="s">
        <v>21</v>
      </c>
      <c r="G19" s="24">
        <f>SUM(G16:G16)</f>
        <v>0</v>
      </c>
      <c r="H19" s="24">
        <f>SUM(H16:H16)</f>
        <v>0</v>
      </c>
      <c r="I19" s="24">
        <f>SUM(I16:I16)</f>
        <v>0</v>
      </c>
      <c r="J19" s="24">
        <f>SUM(J16:J16)</f>
        <v>0</v>
      </c>
      <c r="K19" s="25">
        <v>0</v>
      </c>
      <c r="L19" s="25">
        <f>SUM(L16:L18)</f>
        <v>637.92999999999995</v>
      </c>
      <c r="M19" s="25">
        <f>SUM(M16:M17)</f>
        <v>137.13</v>
      </c>
    </row>
    <row r="20" spans="2:16" ht="27" customHeight="1" x14ac:dyDescent="0.25">
      <c r="B20" s="43"/>
      <c r="C20" s="20"/>
      <c r="D20" s="20"/>
      <c r="E20" s="20"/>
      <c r="F20" s="20" t="s">
        <v>22</v>
      </c>
      <c r="G20" s="25">
        <v>0.45</v>
      </c>
      <c r="H20" s="25">
        <v>0.24</v>
      </c>
      <c r="I20" s="25">
        <v>0.2</v>
      </c>
      <c r="J20" s="25">
        <v>0.05</v>
      </c>
      <c r="K20" s="28"/>
      <c r="L20" s="28"/>
      <c r="M20" s="70"/>
    </row>
    <row r="21" spans="2:16" ht="27" customHeight="1" x14ac:dyDescent="0.25">
      <c r="B21" s="43"/>
      <c r="C21" s="20"/>
      <c r="D21" s="20"/>
      <c r="E21" s="20"/>
      <c r="F21" s="20" t="s">
        <v>23</v>
      </c>
      <c r="G21" s="25">
        <f>G19*G20</f>
        <v>0</v>
      </c>
      <c r="H21" s="25">
        <f>H19*H20</f>
        <v>0</v>
      </c>
      <c r="I21" s="25">
        <f>I19*I20</f>
        <v>0</v>
      </c>
      <c r="J21" s="25">
        <f>J19*J20</f>
        <v>0</v>
      </c>
      <c r="K21" s="28"/>
      <c r="L21" s="28"/>
      <c r="M21" s="28"/>
    </row>
    <row r="22" spans="2:16" ht="15.75" x14ac:dyDescent="0.25"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</row>
    <row r="23" spans="2:16" ht="15.75" x14ac:dyDescent="0.25"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</row>
    <row r="24" spans="2:16" ht="15.75" x14ac:dyDescent="0.25">
      <c r="B24" s="44" t="s">
        <v>24</v>
      </c>
      <c r="C24" s="44"/>
      <c r="D24" s="12"/>
      <c r="E24" s="12"/>
      <c r="F24" s="12"/>
      <c r="G24" s="12"/>
      <c r="H24" s="12"/>
      <c r="I24" s="12"/>
      <c r="J24" s="12"/>
      <c r="K24" s="12"/>
      <c r="L24" s="12"/>
      <c r="M24" s="12"/>
    </row>
    <row r="25" spans="2:16" ht="15.75" x14ac:dyDescent="0.25"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</row>
    <row r="26" spans="2:16" ht="47.25" x14ac:dyDescent="0.25">
      <c r="B26" s="168" t="s">
        <v>6</v>
      </c>
      <c r="C26" s="169"/>
      <c r="D26" s="170"/>
      <c r="E26" s="15" t="s">
        <v>7</v>
      </c>
      <c r="F26" s="15" t="s">
        <v>8</v>
      </c>
      <c r="G26" s="15" t="s">
        <v>9</v>
      </c>
      <c r="H26" s="15" t="s">
        <v>10</v>
      </c>
      <c r="I26" s="15" t="s">
        <v>11</v>
      </c>
      <c r="J26" s="15" t="s">
        <v>12</v>
      </c>
      <c r="K26" s="15" t="s">
        <v>13</v>
      </c>
      <c r="L26" s="15" t="s">
        <v>14</v>
      </c>
      <c r="M26" s="15" t="s">
        <v>15</v>
      </c>
    </row>
    <row r="27" spans="2:16" ht="31.5" x14ac:dyDescent="0.25">
      <c r="B27" s="40" t="s">
        <v>16</v>
      </c>
      <c r="C27" s="41" t="s">
        <v>17</v>
      </c>
      <c r="D27" s="41" t="s">
        <v>18</v>
      </c>
      <c r="E27" s="20"/>
      <c r="F27" s="20"/>
      <c r="G27" s="20"/>
      <c r="H27" s="20"/>
      <c r="I27" s="20"/>
      <c r="J27" s="20"/>
      <c r="K27" s="20"/>
      <c r="L27" s="20"/>
      <c r="M27" s="20"/>
    </row>
    <row r="28" spans="2:16" ht="27" customHeight="1" x14ac:dyDescent="0.25">
      <c r="B28" s="45"/>
      <c r="C28" s="24"/>
      <c r="D28" s="24"/>
      <c r="E28" s="23"/>
      <c r="F28" s="24"/>
      <c r="G28" s="24"/>
      <c r="H28" s="24"/>
      <c r="I28" s="24"/>
      <c r="J28" s="24"/>
      <c r="K28" s="24"/>
      <c r="L28" s="25"/>
      <c r="M28" s="24"/>
    </row>
    <row r="29" spans="2:16" ht="27" customHeight="1" x14ac:dyDescent="0.25">
      <c r="B29" s="43"/>
      <c r="C29" s="20"/>
      <c r="D29" s="20"/>
      <c r="E29" s="20"/>
      <c r="F29" s="20" t="s">
        <v>21</v>
      </c>
      <c r="G29" s="24">
        <f>SUM(G28:G28)</f>
        <v>0</v>
      </c>
      <c r="H29" s="24">
        <f>SUM(H28:H28)</f>
        <v>0</v>
      </c>
      <c r="I29" s="24">
        <f>SUM(I28:I28)</f>
        <v>0</v>
      </c>
      <c r="J29" s="24">
        <f>SUM(J28:J28)</f>
        <v>0</v>
      </c>
      <c r="K29" s="25">
        <v>0</v>
      </c>
      <c r="L29" s="25">
        <f>SUM(L28:L28)</f>
        <v>0</v>
      </c>
      <c r="M29" s="25">
        <f>SUM(M28:M28)</f>
        <v>0</v>
      </c>
    </row>
    <row r="30" spans="2:16" ht="27" customHeight="1" x14ac:dyDescent="0.25">
      <c r="B30" s="43"/>
      <c r="C30" s="20"/>
      <c r="D30" s="20"/>
      <c r="E30" s="20"/>
      <c r="F30" s="20" t="s">
        <v>22</v>
      </c>
      <c r="G30" s="25">
        <v>0.45</v>
      </c>
      <c r="H30" s="25">
        <v>0.24</v>
      </c>
      <c r="I30" s="25">
        <v>0.2</v>
      </c>
      <c r="J30" s="25">
        <v>0.05</v>
      </c>
      <c r="K30" s="28"/>
      <c r="L30" s="28"/>
      <c r="M30" s="28"/>
    </row>
    <row r="31" spans="2:16" ht="27" customHeight="1" x14ac:dyDescent="0.25">
      <c r="B31" s="43"/>
      <c r="C31" s="20"/>
      <c r="D31" s="20"/>
      <c r="E31" s="20"/>
      <c r="F31" s="20" t="s">
        <v>23</v>
      </c>
      <c r="G31" s="25">
        <f>G29*G30</f>
        <v>0</v>
      </c>
      <c r="H31" s="25">
        <f>H29*H30</f>
        <v>0</v>
      </c>
      <c r="I31" s="25">
        <f>I29*I30</f>
        <v>0</v>
      </c>
      <c r="J31" s="25">
        <f>J29*J30</f>
        <v>0</v>
      </c>
      <c r="K31" s="28"/>
      <c r="L31" s="28"/>
      <c r="M31" s="28"/>
    </row>
  </sheetData>
  <mergeCells count="3">
    <mergeCell ref="B7:D7"/>
    <mergeCell ref="B14:D14"/>
    <mergeCell ref="B26:D26"/>
  </mergeCells>
  <dataValidations count="1">
    <dataValidation allowBlank="1" showInputMessage="1" showErrorMessage="1" sqref="K16:K18"/>
  </dataValidations>
  <pageMargins left="0.7" right="0.7" top="0.75" bottom="0.75" header="0.3" footer="0.3"/>
  <pageSetup paperSize="9" scale="66" orientation="landscape" r:id="rId1"/>
  <drawing r:id="rId2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P77"/>
  <sheetViews>
    <sheetView showGridLines="0" zoomScale="75" zoomScaleNormal="75" workbookViewId="0">
      <selection activeCell="L7" sqref="L7"/>
    </sheetView>
  </sheetViews>
  <sheetFormatPr defaultRowHeight="15" x14ac:dyDescent="0.25"/>
  <cols>
    <col min="1" max="1" width="11.140625" customWidth="1"/>
    <col min="2" max="2" width="15.85546875" customWidth="1"/>
    <col min="3" max="4" width="12.7109375" customWidth="1"/>
    <col min="5" max="5" width="25.7109375" customWidth="1"/>
    <col min="6" max="6" width="31" customWidth="1"/>
    <col min="7" max="7" width="10.4257812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6" spans="2:16" ht="20.100000000000001" customHeight="1" x14ac:dyDescent="0.25">
      <c r="B6" s="166" t="s">
        <v>0</v>
      </c>
      <c r="C6" s="166"/>
      <c r="D6" s="166"/>
    </row>
    <row r="7" spans="2:16" ht="18.75" customHeight="1" x14ac:dyDescent="0.25">
      <c r="B7" s="1"/>
    </row>
    <row r="8" spans="2:16" s="36" customFormat="1" ht="26.25" customHeight="1" x14ac:dyDescent="0.25">
      <c r="B8" s="32" t="s">
        <v>1</v>
      </c>
      <c r="C8" s="32"/>
      <c r="D8" s="33" t="s">
        <v>73</v>
      </c>
      <c r="E8" s="34"/>
      <c r="F8" s="35"/>
      <c r="G8" s="35"/>
      <c r="K8" s="35"/>
      <c r="L8" s="35"/>
      <c r="M8" s="35"/>
    </row>
    <row r="9" spans="2:16" s="36" customFormat="1" ht="26.25" customHeight="1" x14ac:dyDescent="0.25">
      <c r="B9" s="32" t="s">
        <v>74</v>
      </c>
      <c r="C9" s="32"/>
      <c r="D9" s="46" t="s">
        <v>4</v>
      </c>
      <c r="E9" s="47"/>
      <c r="F9" s="35"/>
      <c r="G9" s="35"/>
      <c r="K9" s="35"/>
      <c r="L9" s="35"/>
      <c r="M9" s="35"/>
    </row>
    <row r="10" spans="2:16" s="36" customFormat="1" ht="26.25" customHeight="1" x14ac:dyDescent="0.25">
      <c r="B10" s="32"/>
      <c r="C10" s="32"/>
      <c r="D10" s="37"/>
      <c r="E10" s="38"/>
      <c r="F10" s="35"/>
      <c r="G10" s="35"/>
      <c r="K10" s="35"/>
      <c r="L10" s="35"/>
      <c r="M10" s="35"/>
    </row>
    <row r="11" spans="2:16" s="36" customFormat="1" ht="26.25" customHeight="1" x14ac:dyDescent="0.25">
      <c r="B11" s="11" t="s">
        <v>5</v>
      </c>
      <c r="C11" s="12"/>
      <c r="D11" s="37"/>
      <c r="E11" s="38"/>
      <c r="F11" s="35"/>
      <c r="G11" s="35"/>
      <c r="K11" s="35"/>
      <c r="L11" s="35"/>
      <c r="M11" s="35"/>
    </row>
    <row r="12" spans="2:16" s="36" customFormat="1" ht="19.149999999999999" customHeight="1" x14ac:dyDescent="0.2"/>
    <row r="13" spans="2:16" ht="47.25" x14ac:dyDescent="0.25">
      <c r="B13" s="168" t="s">
        <v>6</v>
      </c>
      <c r="C13" s="169"/>
      <c r="D13" s="170"/>
      <c r="E13" s="15" t="s">
        <v>7</v>
      </c>
      <c r="F13" s="15" t="s">
        <v>8</v>
      </c>
      <c r="G13" s="15" t="s">
        <v>9</v>
      </c>
      <c r="H13" s="15" t="s">
        <v>10</v>
      </c>
      <c r="I13" s="15" t="s">
        <v>11</v>
      </c>
      <c r="J13" s="15" t="s">
        <v>12</v>
      </c>
      <c r="K13" s="15" t="s">
        <v>13</v>
      </c>
      <c r="L13" s="15" t="s">
        <v>14</v>
      </c>
      <c r="M13" s="15" t="s">
        <v>15</v>
      </c>
      <c r="N13" s="16"/>
      <c r="P13" s="17">
        <v>39173</v>
      </c>
    </row>
    <row r="14" spans="2:16" ht="31.5" x14ac:dyDescent="0.25">
      <c r="B14" s="40" t="s">
        <v>16</v>
      </c>
      <c r="C14" s="41" t="s">
        <v>17</v>
      </c>
      <c r="D14" s="41" t="s">
        <v>18</v>
      </c>
      <c r="E14" s="20"/>
      <c r="F14" s="20"/>
      <c r="G14" s="20"/>
      <c r="H14" s="20"/>
      <c r="I14" s="20"/>
      <c r="J14" s="20"/>
      <c r="K14" s="20"/>
      <c r="L14" s="20"/>
      <c r="M14" s="20"/>
      <c r="P14" s="17">
        <v>39203</v>
      </c>
    </row>
    <row r="15" spans="2:16" ht="48.75" customHeight="1" x14ac:dyDescent="0.25">
      <c r="B15" s="84">
        <v>42179</v>
      </c>
      <c r="C15" s="24"/>
      <c r="D15" s="24"/>
      <c r="E15" s="23" t="s">
        <v>75</v>
      </c>
      <c r="F15" s="24" t="s">
        <v>46</v>
      </c>
      <c r="G15" s="24">
        <v>12</v>
      </c>
      <c r="H15" s="24"/>
      <c r="I15" s="24"/>
      <c r="J15" s="24"/>
      <c r="K15" s="24"/>
      <c r="L15" s="25"/>
      <c r="M15" s="25"/>
      <c r="P15" s="17"/>
    </row>
    <row r="16" spans="2:16" ht="30" customHeight="1" x14ac:dyDescent="0.25">
      <c r="B16" s="84">
        <v>42185</v>
      </c>
      <c r="C16" s="24"/>
      <c r="D16" s="24"/>
      <c r="E16" s="23" t="s">
        <v>76</v>
      </c>
      <c r="F16" s="24" t="s">
        <v>51</v>
      </c>
      <c r="G16" s="24">
        <v>12</v>
      </c>
      <c r="H16" s="24"/>
      <c r="I16" s="24"/>
      <c r="J16" s="24"/>
      <c r="K16" s="24"/>
      <c r="L16" s="25"/>
      <c r="M16" s="25"/>
      <c r="P16" s="17"/>
    </row>
    <row r="17" spans="2:16" ht="30" customHeight="1" x14ac:dyDescent="0.25">
      <c r="B17" s="84">
        <v>42255</v>
      </c>
      <c r="C17" s="24"/>
      <c r="D17" s="24"/>
      <c r="E17" s="23" t="s">
        <v>77</v>
      </c>
      <c r="F17" s="24" t="s">
        <v>78</v>
      </c>
      <c r="G17" s="24"/>
      <c r="H17" s="24"/>
      <c r="I17" s="24"/>
      <c r="J17" s="24"/>
      <c r="K17" s="24"/>
      <c r="L17" s="25">
        <v>5</v>
      </c>
      <c r="M17" s="25"/>
      <c r="P17" s="17"/>
    </row>
    <row r="18" spans="2:16" ht="43.5" customHeight="1" x14ac:dyDescent="0.25">
      <c r="B18" s="84">
        <v>42256</v>
      </c>
      <c r="C18" s="24"/>
      <c r="D18" s="24"/>
      <c r="E18" s="23" t="s">
        <v>75</v>
      </c>
      <c r="F18" s="24" t="s">
        <v>46</v>
      </c>
      <c r="G18" s="24">
        <v>12</v>
      </c>
      <c r="H18" s="24"/>
      <c r="I18" s="24"/>
      <c r="J18" s="24"/>
      <c r="K18" s="24"/>
      <c r="L18" s="25"/>
      <c r="M18" s="25"/>
      <c r="P18" s="17"/>
    </row>
    <row r="19" spans="2:16" ht="30" customHeight="1" x14ac:dyDescent="0.25">
      <c r="B19" s="84">
        <v>42268</v>
      </c>
      <c r="C19" s="24"/>
      <c r="D19" s="24"/>
      <c r="E19" s="23" t="s">
        <v>79</v>
      </c>
      <c r="F19" s="24" t="s">
        <v>80</v>
      </c>
      <c r="G19" s="24">
        <v>12</v>
      </c>
      <c r="H19" s="24"/>
      <c r="I19" s="24"/>
      <c r="J19" s="24"/>
      <c r="K19" s="24"/>
      <c r="L19" s="25"/>
      <c r="M19" s="25"/>
      <c r="P19" s="17"/>
    </row>
    <row r="20" spans="2:16" ht="45.75" x14ac:dyDescent="0.25">
      <c r="B20" s="84">
        <v>42290</v>
      </c>
      <c r="C20" s="24"/>
      <c r="D20" s="24"/>
      <c r="E20" s="23" t="s">
        <v>81</v>
      </c>
      <c r="F20" s="24" t="s">
        <v>82</v>
      </c>
      <c r="G20" s="24">
        <v>4</v>
      </c>
      <c r="H20" s="24"/>
      <c r="I20" s="24"/>
      <c r="J20" s="24"/>
      <c r="K20" s="24"/>
      <c r="L20" s="25"/>
      <c r="M20" s="25"/>
      <c r="P20" s="17"/>
    </row>
    <row r="21" spans="2:16" ht="30" customHeight="1" x14ac:dyDescent="0.25">
      <c r="B21" s="84">
        <v>42291</v>
      </c>
      <c r="C21" s="24"/>
      <c r="D21" s="24"/>
      <c r="E21" s="23" t="s">
        <v>83</v>
      </c>
      <c r="F21" s="24" t="s">
        <v>46</v>
      </c>
      <c r="G21" s="24">
        <v>12</v>
      </c>
      <c r="H21" s="24"/>
      <c r="I21" s="24"/>
      <c r="J21" s="24"/>
      <c r="K21" s="24"/>
      <c r="L21" s="25"/>
      <c r="M21" s="25"/>
      <c r="P21" s="17"/>
    </row>
    <row r="22" spans="2:16" ht="30" customHeight="1" x14ac:dyDescent="0.25">
      <c r="B22" s="84">
        <v>42292</v>
      </c>
      <c r="C22" s="24"/>
      <c r="D22" s="24"/>
      <c r="E22" s="23" t="s">
        <v>76</v>
      </c>
      <c r="F22" s="24" t="s">
        <v>84</v>
      </c>
      <c r="G22" s="24">
        <v>4</v>
      </c>
      <c r="H22" s="24"/>
      <c r="I22" s="24"/>
      <c r="J22" s="24"/>
      <c r="K22" s="24"/>
      <c r="L22" s="25"/>
      <c r="M22" s="25"/>
      <c r="P22" s="17"/>
    </row>
    <row r="23" spans="2:16" ht="30" customHeight="1" x14ac:dyDescent="0.25">
      <c r="B23" s="84">
        <v>42304</v>
      </c>
      <c r="C23" s="24"/>
      <c r="D23" s="24"/>
      <c r="E23" s="23" t="s">
        <v>76</v>
      </c>
      <c r="F23" s="24" t="s">
        <v>51</v>
      </c>
      <c r="G23" s="24">
        <v>12</v>
      </c>
      <c r="H23" s="24"/>
      <c r="I23" s="24"/>
      <c r="J23" s="24"/>
      <c r="K23" s="24"/>
      <c r="L23" s="25"/>
      <c r="M23" s="25"/>
      <c r="P23" s="17"/>
    </row>
    <row r="24" spans="2:16" ht="30" customHeight="1" x14ac:dyDescent="0.25">
      <c r="B24" s="84">
        <v>42305</v>
      </c>
      <c r="C24" s="24"/>
      <c r="D24" s="24"/>
      <c r="E24" s="23" t="s">
        <v>85</v>
      </c>
      <c r="F24" s="24" t="s">
        <v>46</v>
      </c>
      <c r="G24" s="24"/>
      <c r="H24" s="24"/>
      <c r="I24" s="24"/>
      <c r="J24" s="24"/>
      <c r="K24" s="24"/>
      <c r="L24" s="25">
        <v>18</v>
      </c>
      <c r="M24" s="25"/>
      <c r="P24" s="17"/>
    </row>
    <row r="25" spans="2:16" ht="45" customHeight="1" x14ac:dyDescent="0.25">
      <c r="B25" s="84">
        <v>42318</v>
      </c>
      <c r="C25" s="24"/>
      <c r="D25" s="24"/>
      <c r="E25" s="23" t="s">
        <v>81</v>
      </c>
      <c r="F25" s="24" t="s">
        <v>82</v>
      </c>
      <c r="G25" s="24">
        <v>12</v>
      </c>
      <c r="H25" s="24"/>
      <c r="I25" s="24"/>
      <c r="J25" s="24"/>
      <c r="K25" s="24"/>
      <c r="L25" s="25"/>
      <c r="M25" s="25"/>
      <c r="P25" s="17"/>
    </row>
    <row r="26" spans="2:16" ht="44.25" customHeight="1" x14ac:dyDescent="0.25">
      <c r="B26" s="84">
        <v>42319</v>
      </c>
      <c r="C26" s="24"/>
      <c r="D26" s="24"/>
      <c r="E26" s="23" t="s">
        <v>86</v>
      </c>
      <c r="F26" s="24" t="s">
        <v>46</v>
      </c>
      <c r="G26" s="24">
        <v>12</v>
      </c>
      <c r="H26" s="24"/>
      <c r="I26" s="24"/>
      <c r="J26" s="24"/>
      <c r="K26" s="24"/>
      <c r="L26" s="25"/>
      <c r="M26" s="25"/>
      <c r="P26" s="17"/>
    </row>
    <row r="27" spans="2:16" ht="30" customHeight="1" x14ac:dyDescent="0.25">
      <c r="B27" s="84">
        <v>42324</v>
      </c>
      <c r="C27" s="24"/>
      <c r="D27" s="24"/>
      <c r="E27" s="23" t="s">
        <v>79</v>
      </c>
      <c r="F27" s="24" t="s">
        <v>80</v>
      </c>
      <c r="G27" s="24">
        <v>4</v>
      </c>
      <c r="H27" s="24"/>
      <c r="I27" s="24"/>
      <c r="J27" s="24"/>
      <c r="K27" s="24"/>
      <c r="L27" s="25"/>
      <c r="M27" s="25"/>
      <c r="P27" s="17"/>
    </row>
    <row r="28" spans="2:16" ht="30" customHeight="1" x14ac:dyDescent="0.25">
      <c r="B28" s="84">
        <v>42375</v>
      </c>
      <c r="C28" s="24"/>
      <c r="D28" s="24"/>
      <c r="E28" s="23" t="s">
        <v>87</v>
      </c>
      <c r="F28" s="24" t="s">
        <v>46</v>
      </c>
      <c r="G28" s="24">
        <v>12</v>
      </c>
      <c r="H28" s="24"/>
      <c r="I28" s="24"/>
      <c r="J28" s="24"/>
      <c r="K28" s="24"/>
      <c r="L28" s="25"/>
      <c r="M28" s="25"/>
      <c r="P28" s="17"/>
    </row>
    <row r="29" spans="2:16" ht="45.75" x14ac:dyDescent="0.25">
      <c r="B29" s="84">
        <v>42381</v>
      </c>
      <c r="C29" s="24"/>
      <c r="D29" s="24"/>
      <c r="E29" s="23" t="s">
        <v>81</v>
      </c>
      <c r="F29" s="24" t="s">
        <v>82</v>
      </c>
      <c r="G29" s="24">
        <v>4</v>
      </c>
      <c r="H29" s="24"/>
      <c r="I29" s="24"/>
      <c r="J29" s="24"/>
      <c r="K29" s="24"/>
      <c r="L29" s="25"/>
      <c r="M29" s="25"/>
      <c r="P29" s="17"/>
    </row>
    <row r="30" spans="2:16" ht="30" customHeight="1" x14ac:dyDescent="0.25">
      <c r="B30" s="84">
        <v>42387</v>
      </c>
      <c r="C30" s="24"/>
      <c r="D30" s="24"/>
      <c r="E30" s="23" t="s">
        <v>79</v>
      </c>
      <c r="F30" s="24" t="s">
        <v>80</v>
      </c>
      <c r="G30" s="24">
        <v>12</v>
      </c>
      <c r="H30" s="24"/>
      <c r="I30" s="24"/>
      <c r="J30" s="24"/>
      <c r="K30" s="24"/>
      <c r="L30" s="25"/>
      <c r="M30" s="25"/>
      <c r="P30" s="17"/>
    </row>
    <row r="31" spans="2:16" ht="30" customHeight="1" x14ac:dyDescent="0.25">
      <c r="B31" s="84">
        <v>42388</v>
      </c>
      <c r="C31" s="24"/>
      <c r="D31" s="24"/>
      <c r="E31" s="23" t="s">
        <v>87</v>
      </c>
      <c r="F31" s="24" t="s">
        <v>82</v>
      </c>
      <c r="G31" s="24">
        <v>4</v>
      </c>
      <c r="H31" s="24"/>
      <c r="I31" s="24"/>
      <c r="J31" s="24"/>
      <c r="K31" s="24"/>
      <c r="L31" s="25"/>
      <c r="M31" s="25"/>
      <c r="P31" s="17"/>
    </row>
    <row r="32" spans="2:16" ht="30" customHeight="1" x14ac:dyDescent="0.25">
      <c r="B32" s="84">
        <v>42390</v>
      </c>
      <c r="C32" s="24"/>
      <c r="D32" s="24"/>
      <c r="E32" s="23" t="s">
        <v>76</v>
      </c>
      <c r="F32" s="24" t="s">
        <v>84</v>
      </c>
      <c r="G32" s="24">
        <v>4</v>
      </c>
      <c r="H32" s="24"/>
      <c r="I32" s="24"/>
      <c r="J32" s="24"/>
      <c r="K32" s="24"/>
      <c r="L32" s="25"/>
      <c r="M32" s="25"/>
      <c r="P32" s="17"/>
    </row>
    <row r="33" spans="1:16" ht="30" customHeight="1" x14ac:dyDescent="0.25">
      <c r="B33" s="84">
        <v>42394</v>
      </c>
      <c r="C33" s="24"/>
      <c r="D33" s="24"/>
      <c r="E33" s="23" t="s">
        <v>88</v>
      </c>
      <c r="F33" s="24" t="s">
        <v>46</v>
      </c>
      <c r="G33" s="24">
        <v>12</v>
      </c>
      <c r="H33" s="24"/>
      <c r="I33" s="24"/>
      <c r="J33" s="24"/>
      <c r="K33" s="24"/>
      <c r="L33" s="25"/>
      <c r="M33" s="25"/>
      <c r="P33" s="17"/>
    </row>
    <row r="34" spans="1:16" ht="30" customHeight="1" x14ac:dyDescent="0.25">
      <c r="B34" s="84">
        <v>42403</v>
      </c>
      <c r="C34" s="24"/>
      <c r="D34" s="24"/>
      <c r="E34" s="23" t="s">
        <v>87</v>
      </c>
      <c r="F34" s="24" t="s">
        <v>46</v>
      </c>
      <c r="G34" s="24">
        <v>12</v>
      </c>
      <c r="H34" s="24"/>
      <c r="I34" s="24"/>
      <c r="J34" s="24"/>
      <c r="K34" s="24"/>
      <c r="L34" s="25"/>
      <c r="M34" s="25"/>
      <c r="P34" s="17"/>
    </row>
    <row r="35" spans="1:16" ht="30" customHeight="1" x14ac:dyDescent="0.25">
      <c r="B35" s="84">
        <v>42418</v>
      </c>
      <c r="C35" s="24"/>
      <c r="D35" s="24"/>
      <c r="E35" s="23" t="s">
        <v>76</v>
      </c>
      <c r="F35" s="24" t="s">
        <v>84</v>
      </c>
      <c r="G35" s="24">
        <v>4</v>
      </c>
      <c r="H35" s="24"/>
      <c r="I35" s="24"/>
      <c r="J35" s="24"/>
      <c r="K35" s="24"/>
      <c r="L35" s="25"/>
      <c r="M35" s="25"/>
      <c r="P35" s="17"/>
    </row>
    <row r="36" spans="1:16" ht="30" customHeight="1" x14ac:dyDescent="0.25">
      <c r="B36" s="84">
        <v>42429</v>
      </c>
      <c r="C36" s="24"/>
      <c r="D36" s="24"/>
      <c r="E36" s="23" t="s">
        <v>88</v>
      </c>
      <c r="F36" s="24" t="s">
        <v>46</v>
      </c>
      <c r="G36" s="24">
        <v>12</v>
      </c>
      <c r="H36" s="24"/>
      <c r="I36" s="24"/>
      <c r="J36" s="24"/>
      <c r="K36" s="24"/>
      <c r="L36" s="25"/>
      <c r="M36" s="25"/>
      <c r="P36" s="17"/>
    </row>
    <row r="37" spans="1:16" ht="30" customHeight="1" x14ac:dyDescent="0.25">
      <c r="B37" s="84">
        <v>42431</v>
      </c>
      <c r="C37" s="24"/>
      <c r="D37" s="24"/>
      <c r="E37" s="23" t="s">
        <v>87</v>
      </c>
      <c r="F37" s="24" t="s">
        <v>46</v>
      </c>
      <c r="G37" s="24">
        <v>12</v>
      </c>
      <c r="H37" s="24"/>
      <c r="I37" s="24"/>
      <c r="J37" s="24"/>
      <c r="K37" s="24"/>
      <c r="L37" s="25"/>
      <c r="M37" s="25"/>
      <c r="P37" s="17"/>
    </row>
    <row r="38" spans="1:16" ht="43.5" customHeight="1" x14ac:dyDescent="0.25">
      <c r="B38" s="84">
        <v>42438</v>
      </c>
      <c r="C38" s="24"/>
      <c r="D38" s="24"/>
      <c r="E38" s="23" t="s">
        <v>89</v>
      </c>
      <c r="F38" s="24" t="s">
        <v>46</v>
      </c>
      <c r="G38" s="24">
        <v>12</v>
      </c>
      <c r="H38" s="24"/>
      <c r="I38" s="24"/>
      <c r="J38" s="24"/>
      <c r="K38" s="24"/>
      <c r="L38" s="25"/>
      <c r="M38" s="25"/>
      <c r="P38" s="17"/>
    </row>
    <row r="39" spans="1:16" ht="30" customHeight="1" x14ac:dyDescent="0.25">
      <c r="B39" s="84">
        <v>42444</v>
      </c>
      <c r="C39" s="24"/>
      <c r="D39" s="24"/>
      <c r="E39" s="23" t="s">
        <v>87</v>
      </c>
      <c r="F39" s="24" t="s">
        <v>82</v>
      </c>
      <c r="G39" s="24">
        <v>4</v>
      </c>
      <c r="H39" s="24"/>
      <c r="I39" s="24"/>
      <c r="J39" s="24"/>
      <c r="K39" s="24"/>
      <c r="L39" s="25"/>
      <c r="M39" s="25"/>
      <c r="P39" s="17"/>
    </row>
    <row r="40" spans="1:16" ht="30" customHeight="1" x14ac:dyDescent="0.25">
      <c r="B40" s="84">
        <v>42446</v>
      </c>
      <c r="C40" s="24"/>
      <c r="D40" s="24"/>
      <c r="E40" s="23" t="s">
        <v>76</v>
      </c>
      <c r="F40" s="24" t="s">
        <v>84</v>
      </c>
      <c r="G40" s="24">
        <v>4</v>
      </c>
      <c r="H40" s="24"/>
      <c r="I40" s="24"/>
      <c r="J40" s="24"/>
      <c r="K40" s="24"/>
      <c r="L40" s="25"/>
      <c r="M40" s="25"/>
      <c r="P40" s="17"/>
    </row>
    <row r="41" spans="1:16" ht="30" customHeight="1" x14ac:dyDescent="0.25">
      <c r="B41" s="84">
        <v>42450</v>
      </c>
      <c r="C41" s="24"/>
      <c r="D41" s="24"/>
      <c r="E41" s="23" t="s">
        <v>88</v>
      </c>
      <c r="F41" s="24" t="s">
        <v>46</v>
      </c>
      <c r="G41" s="24">
        <v>12</v>
      </c>
      <c r="H41" s="24"/>
      <c r="I41" s="24"/>
      <c r="J41" s="24"/>
      <c r="K41" s="24"/>
      <c r="L41" s="25"/>
      <c r="M41" s="25"/>
      <c r="P41" s="17"/>
    </row>
    <row r="42" spans="1:16" ht="47.25" customHeight="1" x14ac:dyDescent="0.25">
      <c r="B42" s="84">
        <v>42452</v>
      </c>
      <c r="C42" s="24"/>
      <c r="D42" s="24"/>
      <c r="E42" s="23" t="s">
        <v>90</v>
      </c>
      <c r="F42" s="24" t="s">
        <v>46</v>
      </c>
      <c r="G42" s="24">
        <v>12</v>
      </c>
      <c r="H42" s="24"/>
      <c r="I42" s="24"/>
      <c r="J42" s="24"/>
      <c r="K42" s="24"/>
      <c r="L42" s="25"/>
      <c r="M42" s="25"/>
      <c r="P42" s="17"/>
    </row>
    <row r="43" spans="1:16" ht="30" customHeight="1" x14ac:dyDescent="0.25">
      <c r="B43" s="84">
        <v>42458</v>
      </c>
      <c r="C43" s="24"/>
      <c r="D43" s="24"/>
      <c r="E43" s="23" t="s">
        <v>76</v>
      </c>
      <c r="F43" s="24" t="s">
        <v>51</v>
      </c>
      <c r="G43" s="24">
        <v>12</v>
      </c>
      <c r="H43" s="24"/>
      <c r="I43" s="24"/>
      <c r="J43" s="24"/>
      <c r="K43" s="24"/>
      <c r="L43" s="25"/>
      <c r="M43" s="25"/>
      <c r="P43" s="17"/>
    </row>
    <row r="44" spans="1:16" ht="30" customHeight="1" x14ac:dyDescent="0.25">
      <c r="B44" s="84">
        <v>42466</v>
      </c>
      <c r="C44" s="24"/>
      <c r="D44" s="24"/>
      <c r="E44" s="23" t="s">
        <v>87</v>
      </c>
      <c r="F44" s="24" t="s">
        <v>46</v>
      </c>
      <c r="G44" s="24">
        <v>12</v>
      </c>
      <c r="H44" s="24"/>
      <c r="I44" s="24"/>
      <c r="J44" s="24"/>
      <c r="K44" s="24"/>
      <c r="L44" s="25"/>
      <c r="M44" s="25"/>
      <c r="P44" s="17"/>
    </row>
    <row r="45" spans="1:16" ht="30" customHeight="1" x14ac:dyDescent="0.25">
      <c r="B45" s="84">
        <v>42479</v>
      </c>
      <c r="C45" s="24"/>
      <c r="D45" s="24"/>
      <c r="E45" s="23" t="s">
        <v>87</v>
      </c>
      <c r="F45" s="24" t="s">
        <v>82</v>
      </c>
      <c r="G45" s="24">
        <v>4</v>
      </c>
      <c r="H45" s="24"/>
      <c r="I45" s="24"/>
      <c r="J45" s="24"/>
      <c r="K45" s="24"/>
      <c r="L45" s="25"/>
      <c r="M45" s="25"/>
      <c r="P45" s="17"/>
    </row>
    <row r="46" spans="1:16" ht="30" customHeight="1" x14ac:dyDescent="0.25">
      <c r="B46" s="84">
        <v>42481</v>
      </c>
      <c r="C46" s="24"/>
      <c r="D46" s="24"/>
      <c r="E46" s="23" t="s">
        <v>76</v>
      </c>
      <c r="F46" s="24" t="s">
        <v>84</v>
      </c>
      <c r="G46" s="24">
        <v>4</v>
      </c>
      <c r="H46" s="24"/>
      <c r="I46" s="24"/>
      <c r="J46" s="24"/>
      <c r="K46" s="24"/>
      <c r="L46" s="25"/>
      <c r="M46" s="25"/>
      <c r="P46" s="17"/>
    </row>
    <row r="47" spans="1:16" ht="30" customHeight="1" x14ac:dyDescent="0.25">
      <c r="A47" s="91"/>
      <c r="B47" s="84">
        <v>42485</v>
      </c>
      <c r="C47" s="24"/>
      <c r="D47" s="24"/>
      <c r="E47" s="23" t="s">
        <v>88</v>
      </c>
      <c r="F47" s="24" t="s">
        <v>46</v>
      </c>
      <c r="G47" s="24">
        <v>12</v>
      </c>
      <c r="H47" s="24"/>
      <c r="I47" s="24"/>
      <c r="J47" s="24"/>
      <c r="K47" s="24"/>
      <c r="L47" s="25"/>
      <c r="M47" s="25"/>
      <c r="P47" s="17"/>
    </row>
    <row r="48" spans="1:16" ht="30" customHeight="1" x14ac:dyDescent="0.25">
      <c r="B48" s="84">
        <v>42494</v>
      </c>
      <c r="C48" s="24"/>
      <c r="D48" s="24"/>
      <c r="E48" s="23" t="s">
        <v>87</v>
      </c>
      <c r="F48" s="24" t="s">
        <v>46</v>
      </c>
      <c r="G48" s="24">
        <v>12</v>
      </c>
      <c r="H48" s="24"/>
      <c r="I48" s="24"/>
      <c r="J48" s="24"/>
      <c r="K48" s="24"/>
      <c r="L48" s="25"/>
      <c r="M48" s="25"/>
      <c r="P48" s="17"/>
    </row>
    <row r="49" spans="2:16" ht="30" customHeight="1" x14ac:dyDescent="0.25">
      <c r="B49" s="84">
        <v>42502</v>
      </c>
      <c r="C49" s="24"/>
      <c r="D49" s="24"/>
      <c r="E49" s="23" t="s">
        <v>88</v>
      </c>
      <c r="F49" s="24" t="s">
        <v>46</v>
      </c>
      <c r="G49" s="24">
        <v>12</v>
      </c>
      <c r="H49" s="24"/>
      <c r="I49" s="24"/>
      <c r="J49" s="24"/>
      <c r="K49" s="24"/>
      <c r="L49" s="25"/>
      <c r="M49" s="25"/>
      <c r="P49" s="17"/>
    </row>
    <row r="50" spans="2:16" ht="30" customHeight="1" x14ac:dyDescent="0.25">
      <c r="B50" s="84">
        <v>42506</v>
      </c>
      <c r="C50" s="24"/>
      <c r="D50" s="24"/>
      <c r="E50" s="23" t="s">
        <v>76</v>
      </c>
      <c r="F50" s="24" t="s">
        <v>80</v>
      </c>
      <c r="G50" s="24">
        <v>12</v>
      </c>
      <c r="H50" s="24"/>
      <c r="I50" s="24"/>
      <c r="J50" s="24"/>
      <c r="K50" s="24"/>
      <c r="L50" s="25"/>
      <c r="M50" s="25"/>
      <c r="P50" s="17"/>
    </row>
    <row r="51" spans="2:16" ht="30" customHeight="1" x14ac:dyDescent="0.25">
      <c r="B51" s="84">
        <v>42507</v>
      </c>
      <c r="C51" s="24"/>
      <c r="D51" s="24"/>
      <c r="E51" s="23" t="s">
        <v>87</v>
      </c>
      <c r="F51" s="24" t="s">
        <v>82</v>
      </c>
      <c r="G51" s="24">
        <v>4</v>
      </c>
      <c r="H51" s="24"/>
      <c r="I51" s="24"/>
      <c r="J51" s="24"/>
      <c r="K51" s="24"/>
      <c r="L51" s="25"/>
      <c r="M51" s="25"/>
      <c r="P51" s="17"/>
    </row>
    <row r="52" spans="2:16" ht="30" customHeight="1" x14ac:dyDescent="0.25">
      <c r="B52" s="84">
        <v>42513</v>
      </c>
      <c r="C52" s="24"/>
      <c r="D52" s="24"/>
      <c r="E52" s="23" t="s">
        <v>88</v>
      </c>
      <c r="F52" s="24" t="s">
        <v>46</v>
      </c>
      <c r="G52" s="24">
        <v>12</v>
      </c>
      <c r="H52" s="24"/>
      <c r="I52" s="24"/>
      <c r="J52" s="24"/>
      <c r="K52" s="24"/>
      <c r="L52" s="25"/>
      <c r="M52" s="25"/>
      <c r="P52" s="17"/>
    </row>
    <row r="53" spans="2:16" ht="30" customHeight="1" x14ac:dyDescent="0.25">
      <c r="B53" s="84">
        <v>42522</v>
      </c>
      <c r="C53" s="24"/>
      <c r="D53" s="24"/>
      <c r="E53" s="23" t="s">
        <v>87</v>
      </c>
      <c r="F53" s="24" t="s">
        <v>46</v>
      </c>
      <c r="G53" s="24">
        <v>12</v>
      </c>
      <c r="H53" s="24"/>
      <c r="I53" s="24"/>
      <c r="J53" s="24"/>
      <c r="K53" s="24"/>
      <c r="L53" s="25"/>
      <c r="M53" s="25"/>
      <c r="P53" s="17"/>
    </row>
    <row r="54" spans="2:16" ht="45.75" customHeight="1" x14ac:dyDescent="0.25">
      <c r="B54" s="84">
        <v>42528</v>
      </c>
      <c r="C54" s="24"/>
      <c r="D54" s="24"/>
      <c r="E54" s="23" t="s">
        <v>81</v>
      </c>
      <c r="F54" s="24" t="s">
        <v>82</v>
      </c>
      <c r="G54" s="24">
        <v>4</v>
      </c>
      <c r="H54" s="24"/>
      <c r="I54" s="24"/>
      <c r="J54" s="24"/>
      <c r="K54" s="24"/>
      <c r="L54" s="25"/>
      <c r="M54" s="25"/>
      <c r="P54" s="17"/>
    </row>
    <row r="55" spans="2:16" ht="45" customHeight="1" x14ac:dyDescent="0.25">
      <c r="B55" s="84">
        <v>42543</v>
      </c>
      <c r="C55" s="24"/>
      <c r="D55" s="24"/>
      <c r="E55" s="23" t="s">
        <v>75</v>
      </c>
      <c r="F55" s="24" t="s">
        <v>46</v>
      </c>
      <c r="G55" s="24">
        <v>12</v>
      </c>
      <c r="H55" s="24"/>
      <c r="I55" s="24"/>
      <c r="J55" s="24"/>
      <c r="K55" s="24"/>
      <c r="L55" s="25"/>
      <c r="M55" s="25"/>
      <c r="P55" s="17"/>
    </row>
    <row r="56" spans="2:16" ht="30.75" customHeight="1" x14ac:dyDescent="0.25">
      <c r="B56" s="84">
        <v>42549</v>
      </c>
      <c r="C56" s="24"/>
      <c r="D56" s="24"/>
      <c r="E56" s="23" t="s">
        <v>76</v>
      </c>
      <c r="F56" s="24" t="s">
        <v>51</v>
      </c>
      <c r="G56" s="24">
        <v>12</v>
      </c>
      <c r="H56" s="24"/>
      <c r="I56" s="24"/>
      <c r="J56" s="24"/>
      <c r="K56" s="24"/>
      <c r="L56" s="25"/>
      <c r="M56" s="25"/>
      <c r="P56" s="17"/>
    </row>
    <row r="57" spans="2:16" ht="30" customHeight="1" x14ac:dyDescent="0.25">
      <c r="B57" s="84">
        <v>42557</v>
      </c>
      <c r="C57" s="24"/>
      <c r="D57" s="24"/>
      <c r="E57" s="23" t="s">
        <v>87</v>
      </c>
      <c r="F57" s="24" t="s">
        <v>46</v>
      </c>
      <c r="G57" s="24">
        <v>12</v>
      </c>
      <c r="H57" s="24"/>
      <c r="I57" s="24"/>
      <c r="J57" s="24"/>
      <c r="K57" s="24"/>
      <c r="L57" s="25"/>
      <c r="M57" s="25"/>
      <c r="P57" s="17"/>
    </row>
    <row r="58" spans="2:16" ht="30" customHeight="1" x14ac:dyDescent="0.25">
      <c r="B58" s="84">
        <v>42557</v>
      </c>
      <c r="C58" s="24"/>
      <c r="D58" s="24"/>
      <c r="E58" s="23" t="s">
        <v>31</v>
      </c>
      <c r="F58" s="24"/>
      <c r="G58" s="24"/>
      <c r="H58" s="24"/>
      <c r="I58" s="24"/>
      <c r="J58" s="24"/>
      <c r="K58" s="24"/>
      <c r="L58" s="25">
        <v>630</v>
      </c>
      <c r="M58" s="25"/>
      <c r="P58" s="17"/>
    </row>
    <row r="59" spans="2:16" ht="30" customHeight="1" x14ac:dyDescent="0.25">
      <c r="B59" s="84">
        <v>42576</v>
      </c>
      <c r="C59" s="24"/>
      <c r="D59" s="24"/>
      <c r="E59" s="23" t="s">
        <v>76</v>
      </c>
      <c r="F59" s="24" t="s">
        <v>46</v>
      </c>
      <c r="G59" s="24">
        <v>12</v>
      </c>
      <c r="H59" s="24"/>
      <c r="I59" s="24"/>
      <c r="J59" s="24"/>
      <c r="K59" s="24"/>
      <c r="L59" s="25"/>
      <c r="M59" s="25"/>
      <c r="P59" s="17"/>
    </row>
    <row r="60" spans="2:16" ht="30" customHeight="1" x14ac:dyDescent="0.25">
      <c r="B60" s="84">
        <v>42604</v>
      </c>
      <c r="C60" s="24"/>
      <c r="D60" s="24"/>
      <c r="E60" s="23" t="s">
        <v>76</v>
      </c>
      <c r="F60" s="24" t="s">
        <v>46</v>
      </c>
      <c r="G60" s="24">
        <v>12</v>
      </c>
      <c r="H60" s="24"/>
      <c r="I60" s="24"/>
      <c r="J60" s="24"/>
      <c r="K60" s="24"/>
      <c r="L60" s="25"/>
      <c r="M60" s="25"/>
      <c r="P60" s="17"/>
    </row>
    <row r="61" spans="2:16" ht="30" customHeight="1" x14ac:dyDescent="0.25">
      <c r="B61" s="84">
        <v>42612</v>
      </c>
      <c r="C61" s="24"/>
      <c r="D61" s="24"/>
      <c r="E61" s="23" t="s">
        <v>76</v>
      </c>
      <c r="F61" s="24" t="s">
        <v>51</v>
      </c>
      <c r="G61" s="24">
        <v>12</v>
      </c>
      <c r="H61" s="24"/>
      <c r="I61" s="24"/>
      <c r="J61" s="24"/>
      <c r="K61" s="24"/>
      <c r="L61" s="25"/>
      <c r="M61" s="25"/>
      <c r="P61" s="17"/>
    </row>
    <row r="62" spans="2:16" ht="30" customHeight="1" x14ac:dyDescent="0.25">
      <c r="B62" s="84">
        <v>42639</v>
      </c>
      <c r="C62" s="24"/>
      <c r="D62" s="24"/>
      <c r="E62" s="23" t="s">
        <v>76</v>
      </c>
      <c r="F62" s="24" t="s">
        <v>46</v>
      </c>
      <c r="G62" s="24">
        <v>12</v>
      </c>
      <c r="H62" s="24"/>
      <c r="I62" s="24"/>
      <c r="J62" s="24"/>
      <c r="K62" s="24"/>
      <c r="L62" s="25"/>
      <c r="M62" s="25"/>
      <c r="P62" s="17"/>
    </row>
    <row r="63" spans="2:16" ht="30" customHeight="1" x14ac:dyDescent="0.25">
      <c r="B63" s="84">
        <v>42641</v>
      </c>
      <c r="C63" s="24"/>
      <c r="D63" s="24"/>
      <c r="E63" s="23" t="s">
        <v>91</v>
      </c>
      <c r="F63" s="24" t="s">
        <v>92</v>
      </c>
      <c r="G63" s="24">
        <v>4</v>
      </c>
      <c r="H63" s="24"/>
      <c r="I63" s="24"/>
      <c r="J63" s="24"/>
      <c r="K63" s="24"/>
      <c r="L63" s="25"/>
      <c r="M63" s="25"/>
      <c r="P63" s="17"/>
    </row>
    <row r="64" spans="2:16" ht="30" customHeight="1" x14ac:dyDescent="0.25">
      <c r="B64" s="84" t="s">
        <v>29</v>
      </c>
      <c r="C64" s="24"/>
      <c r="D64" s="24"/>
      <c r="E64" s="23" t="s">
        <v>20</v>
      </c>
      <c r="F64" s="24"/>
      <c r="G64" s="24"/>
      <c r="H64" s="24"/>
      <c r="I64" s="24"/>
      <c r="J64" s="24"/>
      <c r="K64" s="24"/>
      <c r="L64" s="25"/>
      <c r="M64" s="25">
        <v>96.19</v>
      </c>
      <c r="P64" s="17"/>
    </row>
    <row r="65" spans="2:13" ht="27" customHeight="1" x14ac:dyDescent="0.25">
      <c r="B65" s="43"/>
      <c r="C65" s="20"/>
      <c r="D65" s="20"/>
      <c r="E65" s="20"/>
      <c r="F65" s="20" t="s">
        <v>21</v>
      </c>
      <c r="G65" s="24">
        <f>SUM(G15:G63)</f>
        <v>440</v>
      </c>
      <c r="H65" s="24">
        <f>SUM(H15)</f>
        <v>0</v>
      </c>
      <c r="I65" s="24">
        <f>SUM(I15)</f>
        <v>0</v>
      </c>
      <c r="J65" s="24">
        <f>SUM(J15)</f>
        <v>0</v>
      </c>
      <c r="K65" s="25">
        <f>SUM(K15:K15)</f>
        <v>0</v>
      </c>
      <c r="L65" s="25">
        <f>SUM(L15:L63)</f>
        <v>653</v>
      </c>
      <c r="M65" s="25">
        <f>SUM(M15:M64)</f>
        <v>96.19</v>
      </c>
    </row>
    <row r="66" spans="2:13" ht="27" customHeight="1" x14ac:dyDescent="0.25">
      <c r="B66" s="43"/>
      <c r="C66" s="20"/>
      <c r="D66" s="20"/>
      <c r="E66" s="20"/>
      <c r="F66" s="20" t="s">
        <v>22</v>
      </c>
      <c r="G66" s="25">
        <v>0.45</v>
      </c>
      <c r="H66" s="25">
        <v>0.24</v>
      </c>
      <c r="I66" s="25">
        <v>0.2</v>
      </c>
      <c r="J66" s="25">
        <v>0.05</v>
      </c>
      <c r="K66" s="28"/>
      <c r="L66" s="28"/>
      <c r="M66" s="28"/>
    </row>
    <row r="67" spans="2:13" ht="27" customHeight="1" x14ac:dyDescent="0.25">
      <c r="B67" s="43"/>
      <c r="C67" s="20"/>
      <c r="D67" s="20"/>
      <c r="E67" s="20"/>
      <c r="F67" s="20" t="s">
        <v>23</v>
      </c>
      <c r="G67" s="25">
        <f>SUM(G65*G66)</f>
        <v>198</v>
      </c>
      <c r="H67" s="25">
        <f>H65*H66</f>
        <v>0</v>
      </c>
      <c r="I67" s="25">
        <f>I65*I66</f>
        <v>0</v>
      </c>
      <c r="J67" s="25">
        <f>J65*J66</f>
        <v>0</v>
      </c>
      <c r="K67" s="28"/>
      <c r="L67" s="28"/>
      <c r="M67" s="28"/>
    </row>
    <row r="68" spans="2:13" ht="15.75" x14ac:dyDescent="0.25"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</row>
    <row r="69" spans="2:13" ht="15.75" x14ac:dyDescent="0.25"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</row>
    <row r="70" spans="2:13" ht="15.75" x14ac:dyDescent="0.25">
      <c r="B70" s="44" t="s">
        <v>24</v>
      </c>
      <c r="C70" s="44"/>
      <c r="D70" s="12"/>
      <c r="E70" s="12"/>
      <c r="F70" s="12"/>
      <c r="G70" s="12"/>
      <c r="H70" s="12"/>
      <c r="I70" s="12"/>
      <c r="J70" s="12"/>
      <c r="K70" s="12"/>
      <c r="L70" s="12"/>
      <c r="M70" s="12"/>
    </row>
    <row r="71" spans="2:13" ht="19.149999999999999" customHeight="1" x14ac:dyDescent="0.25"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</row>
    <row r="72" spans="2:13" ht="47.25" x14ac:dyDescent="0.25">
      <c r="B72" s="168" t="s">
        <v>6</v>
      </c>
      <c r="C72" s="169"/>
      <c r="D72" s="170"/>
      <c r="E72" s="15" t="s">
        <v>7</v>
      </c>
      <c r="F72" s="15" t="s">
        <v>8</v>
      </c>
      <c r="G72" s="15" t="s">
        <v>9</v>
      </c>
      <c r="H72" s="15" t="s">
        <v>10</v>
      </c>
      <c r="I72" s="15" t="s">
        <v>11</v>
      </c>
      <c r="J72" s="15" t="s">
        <v>12</v>
      </c>
      <c r="K72" s="15" t="s">
        <v>13</v>
      </c>
      <c r="L72" s="15" t="s">
        <v>14</v>
      </c>
      <c r="M72" s="15" t="s">
        <v>15</v>
      </c>
    </row>
    <row r="73" spans="2:13" ht="31.5" x14ac:dyDescent="0.25">
      <c r="B73" s="40" t="s">
        <v>16</v>
      </c>
      <c r="C73" s="41" t="s">
        <v>17</v>
      </c>
      <c r="D73" s="41" t="s">
        <v>18</v>
      </c>
      <c r="E73" s="20"/>
      <c r="F73" s="20"/>
      <c r="G73" s="20"/>
      <c r="H73" s="20"/>
      <c r="I73" s="20"/>
      <c r="J73" s="20"/>
      <c r="K73" s="20"/>
      <c r="L73" s="20"/>
      <c r="M73" s="20"/>
    </row>
    <row r="74" spans="2:13" ht="30" customHeight="1" x14ac:dyDescent="0.25">
      <c r="B74" s="84"/>
      <c r="C74" s="24"/>
      <c r="D74" s="24"/>
      <c r="E74" s="23"/>
      <c r="F74" s="24"/>
      <c r="G74" s="24"/>
      <c r="H74" s="24"/>
      <c r="I74" s="24"/>
      <c r="J74" s="24"/>
      <c r="K74" s="24"/>
      <c r="L74" s="25"/>
      <c r="M74" s="24"/>
    </row>
    <row r="75" spans="2:13" ht="27" customHeight="1" x14ac:dyDescent="0.25">
      <c r="B75" s="43"/>
      <c r="C75" s="20"/>
      <c r="D75" s="20"/>
      <c r="E75" s="20"/>
      <c r="F75" s="20" t="s">
        <v>21</v>
      </c>
      <c r="G75" s="24">
        <f>SUM(G74:G74)</f>
        <v>0</v>
      </c>
      <c r="H75" s="24">
        <f>SUM(H74:H74)</f>
        <v>0</v>
      </c>
      <c r="I75" s="24">
        <f>SUM(I74:I74)</f>
        <v>0</v>
      </c>
      <c r="J75" s="24">
        <f>SUM(J74:J74)</f>
        <v>0</v>
      </c>
      <c r="K75" s="25">
        <v>0</v>
      </c>
      <c r="L75" s="25">
        <f>SUM(L74)</f>
        <v>0</v>
      </c>
      <c r="M75" s="25">
        <f>SUM(M74:M74)</f>
        <v>0</v>
      </c>
    </row>
    <row r="76" spans="2:13" ht="27" customHeight="1" x14ac:dyDescent="0.25">
      <c r="B76" s="43"/>
      <c r="C76" s="20"/>
      <c r="D76" s="20"/>
      <c r="E76" s="20"/>
      <c r="F76" s="20" t="s">
        <v>22</v>
      </c>
      <c r="G76" s="25">
        <v>0.45</v>
      </c>
      <c r="H76" s="25">
        <v>0.24</v>
      </c>
      <c r="I76" s="25">
        <v>0.2</v>
      </c>
      <c r="J76" s="25">
        <v>0.05</v>
      </c>
      <c r="K76" s="28"/>
      <c r="L76" s="70"/>
      <c r="M76" s="28"/>
    </row>
    <row r="77" spans="2:13" ht="27" customHeight="1" x14ac:dyDescent="0.25">
      <c r="B77" s="43"/>
      <c r="C77" s="20"/>
      <c r="D77" s="20"/>
      <c r="E77" s="20"/>
      <c r="F77" s="20" t="s">
        <v>23</v>
      </c>
      <c r="G77" s="25">
        <f>G75*G76</f>
        <v>0</v>
      </c>
      <c r="H77" s="25">
        <f>H75*H76</f>
        <v>0</v>
      </c>
      <c r="I77" s="25">
        <f>I75*I76</f>
        <v>0</v>
      </c>
      <c r="J77" s="25">
        <f>J75*J76</f>
        <v>0</v>
      </c>
      <c r="K77" s="28"/>
      <c r="L77" s="28"/>
      <c r="M77" s="28"/>
    </row>
  </sheetData>
  <mergeCells count="3">
    <mergeCell ref="B6:D6"/>
    <mergeCell ref="B13:D13"/>
    <mergeCell ref="B72:D72"/>
  </mergeCells>
  <pageMargins left="0.70866141732283472" right="0.70866141732283472" top="0.74803149606299213" bottom="0.74803149606299213" header="0.31496062992125984" footer="0.31496062992125984"/>
  <pageSetup paperSize="9" scale="62" orientation="landscape" r:id="rId1"/>
  <rowBreaks count="1" manualBreakCount="1">
    <brk id="50" max="12" man="1"/>
  </rowBreaks>
  <drawing r:id="rId2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P29"/>
  <sheetViews>
    <sheetView showGridLines="0" zoomScale="75" zoomScaleNormal="75" zoomScaleSheetLayoutView="75" workbookViewId="0">
      <selection activeCell="F7" sqref="F7"/>
    </sheetView>
  </sheetViews>
  <sheetFormatPr defaultRowHeight="15" x14ac:dyDescent="0.25"/>
  <cols>
    <col min="1" max="1" width="9.7109375" customWidth="1"/>
    <col min="2" max="2" width="16.42578125" customWidth="1"/>
    <col min="3" max="4" width="12.7109375" customWidth="1"/>
    <col min="5" max="5" width="25.7109375" customWidth="1"/>
    <col min="6" max="6" width="31" customWidth="1"/>
    <col min="7" max="7" width="9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16" ht="18" x14ac:dyDescent="0.25">
      <c r="B7" s="166" t="s">
        <v>0</v>
      </c>
      <c r="C7" s="166"/>
      <c r="D7" s="166"/>
    </row>
    <row r="8" spans="2:16" ht="16.5" x14ac:dyDescent="0.25">
      <c r="B8" s="1"/>
    </row>
    <row r="9" spans="2:16" s="36" customFormat="1" ht="15.75" x14ac:dyDescent="0.25">
      <c r="B9" s="32" t="s">
        <v>1</v>
      </c>
      <c r="C9" s="32"/>
      <c r="D9" s="33" t="s">
        <v>271</v>
      </c>
      <c r="E9" s="34"/>
      <c r="F9" s="35"/>
      <c r="G9" s="35"/>
      <c r="K9" s="35"/>
      <c r="L9" s="35"/>
      <c r="M9" s="35"/>
    </row>
    <row r="10" spans="2:16" s="36" customFormat="1" ht="15.75" x14ac:dyDescent="0.25">
      <c r="B10" s="32" t="s">
        <v>3</v>
      </c>
      <c r="C10" s="32"/>
      <c r="D10" s="33" t="s">
        <v>4</v>
      </c>
      <c r="E10" s="34"/>
      <c r="F10" s="38"/>
      <c r="G10" s="35"/>
      <c r="K10" s="35"/>
      <c r="L10" s="35"/>
      <c r="M10" s="35"/>
    </row>
    <row r="11" spans="2:16" s="36" customFormat="1" ht="15.75" x14ac:dyDescent="0.25">
      <c r="B11" s="32"/>
      <c r="C11" s="32"/>
      <c r="D11" s="37"/>
      <c r="E11" s="38"/>
      <c r="F11" s="38"/>
      <c r="G11" s="35"/>
      <c r="K11" s="35"/>
      <c r="L11" s="35"/>
      <c r="M11" s="35"/>
    </row>
    <row r="12" spans="2:16" s="36" customFormat="1" ht="15.75" x14ac:dyDescent="0.25">
      <c r="B12" s="11" t="s">
        <v>5</v>
      </c>
      <c r="C12" s="12"/>
      <c r="D12" s="37"/>
      <c r="E12" s="38"/>
      <c r="F12" s="38"/>
      <c r="G12" s="35"/>
      <c r="K12" s="35"/>
      <c r="L12" s="35"/>
      <c r="M12" s="35"/>
    </row>
    <row r="13" spans="2:16" s="36" customFormat="1" ht="14.25" x14ac:dyDescent="0.2">
      <c r="F13" s="159"/>
    </row>
    <row r="14" spans="2:16" ht="47.25" x14ac:dyDescent="0.25">
      <c r="B14" s="168" t="s">
        <v>6</v>
      </c>
      <c r="C14" s="169"/>
      <c r="D14" s="170"/>
      <c r="E14" s="15" t="s">
        <v>7</v>
      </c>
      <c r="F14" s="15" t="s">
        <v>8</v>
      </c>
      <c r="G14" s="15" t="s">
        <v>9</v>
      </c>
      <c r="H14" s="15" t="s">
        <v>10</v>
      </c>
      <c r="I14" s="15" t="s">
        <v>11</v>
      </c>
      <c r="J14" s="15" t="s">
        <v>12</v>
      </c>
      <c r="K14" s="15" t="s">
        <v>13</v>
      </c>
      <c r="L14" s="15" t="s">
        <v>14</v>
      </c>
      <c r="M14" s="15" t="s">
        <v>15</v>
      </c>
      <c r="N14" s="16"/>
      <c r="P14" s="17">
        <v>39173</v>
      </c>
    </row>
    <row r="15" spans="2:16" ht="31.5" x14ac:dyDescent="0.25">
      <c r="B15" s="40" t="s">
        <v>16</v>
      </c>
      <c r="C15" s="41" t="s">
        <v>17</v>
      </c>
      <c r="D15" s="41" t="s">
        <v>18</v>
      </c>
      <c r="E15" s="20"/>
      <c r="F15" s="20"/>
      <c r="G15" s="20"/>
      <c r="H15" s="20"/>
      <c r="I15" s="20"/>
      <c r="J15" s="20"/>
      <c r="K15" s="20"/>
      <c r="L15" s="20"/>
      <c r="M15" s="20"/>
      <c r="P15" s="17">
        <v>39203</v>
      </c>
    </row>
    <row r="16" spans="2:16" ht="27" customHeight="1" x14ac:dyDescent="0.25">
      <c r="B16" s="100" t="s">
        <v>29</v>
      </c>
      <c r="C16" s="24"/>
      <c r="D16" s="24"/>
      <c r="E16" s="23" t="s">
        <v>20</v>
      </c>
      <c r="F16" s="24"/>
      <c r="G16" s="24"/>
      <c r="H16" s="24"/>
      <c r="I16" s="24"/>
      <c r="J16" s="24"/>
      <c r="K16" s="24"/>
      <c r="L16" s="25"/>
      <c r="M16" s="26">
        <v>135.96</v>
      </c>
      <c r="P16" s="17">
        <v>39234</v>
      </c>
    </row>
    <row r="17" spans="2:13" ht="27" customHeight="1" x14ac:dyDescent="0.25">
      <c r="B17" s="43"/>
      <c r="C17" s="20"/>
      <c r="D17" s="20"/>
      <c r="E17" s="20"/>
      <c r="F17" s="20" t="s">
        <v>21</v>
      </c>
      <c r="G17" s="24">
        <f t="shared" ref="G17:L17" si="0">SUM(G16:G16)</f>
        <v>0</v>
      </c>
      <c r="H17" s="24">
        <f t="shared" si="0"/>
        <v>0</v>
      </c>
      <c r="I17" s="24">
        <f t="shared" si="0"/>
        <v>0</v>
      </c>
      <c r="J17" s="24">
        <f t="shared" si="0"/>
        <v>0</v>
      </c>
      <c r="K17" s="25">
        <f t="shared" si="0"/>
        <v>0</v>
      </c>
      <c r="L17" s="25">
        <f t="shared" si="0"/>
        <v>0</v>
      </c>
      <c r="M17" s="25">
        <f>SUM(M16)</f>
        <v>135.96</v>
      </c>
    </row>
    <row r="18" spans="2:13" ht="27" customHeight="1" x14ac:dyDescent="0.25">
      <c r="B18" s="43"/>
      <c r="C18" s="20"/>
      <c r="D18" s="20"/>
      <c r="E18" s="20"/>
      <c r="F18" s="20" t="s">
        <v>22</v>
      </c>
      <c r="G18" s="25">
        <v>0.45</v>
      </c>
      <c r="H18" s="25">
        <v>0.24</v>
      </c>
      <c r="I18" s="25">
        <v>0.2</v>
      </c>
      <c r="J18" s="25">
        <v>0.05</v>
      </c>
      <c r="K18" s="28"/>
      <c r="L18" s="70"/>
      <c r="M18" s="28"/>
    </row>
    <row r="19" spans="2:13" ht="27" customHeight="1" x14ac:dyDescent="0.25">
      <c r="B19" s="43"/>
      <c r="C19" s="20"/>
      <c r="D19" s="20"/>
      <c r="E19" s="20"/>
      <c r="F19" s="20" t="s">
        <v>23</v>
      </c>
      <c r="G19" s="25">
        <f>G17*G18</f>
        <v>0</v>
      </c>
      <c r="H19" s="25">
        <f>H17*H18</f>
        <v>0</v>
      </c>
      <c r="I19" s="25">
        <f>I17*I18</f>
        <v>0</v>
      </c>
      <c r="J19" s="25">
        <f>J17*J18</f>
        <v>0</v>
      </c>
      <c r="K19" s="28"/>
      <c r="L19" s="28"/>
      <c r="M19" s="28"/>
    </row>
    <row r="20" spans="2:13" ht="15.75" x14ac:dyDescent="0.25"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</row>
    <row r="21" spans="2:13" ht="15.75" x14ac:dyDescent="0.25"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</row>
    <row r="22" spans="2:13" ht="15.75" x14ac:dyDescent="0.25">
      <c r="B22" s="44" t="s">
        <v>24</v>
      </c>
      <c r="C22" s="44"/>
      <c r="D22" s="12"/>
      <c r="E22" s="12"/>
      <c r="F22" s="12"/>
      <c r="G22" s="12"/>
      <c r="H22" s="12"/>
      <c r="I22" s="12"/>
      <c r="J22" s="12"/>
      <c r="K22" s="12"/>
      <c r="L22" s="12"/>
      <c r="M22" s="12"/>
    </row>
    <row r="23" spans="2:13" ht="15.75" x14ac:dyDescent="0.25"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</row>
    <row r="24" spans="2:13" ht="47.25" x14ac:dyDescent="0.25">
      <c r="B24" s="168" t="s">
        <v>6</v>
      </c>
      <c r="C24" s="169"/>
      <c r="D24" s="170"/>
      <c r="E24" s="15" t="s">
        <v>7</v>
      </c>
      <c r="F24" s="15" t="s">
        <v>8</v>
      </c>
      <c r="G24" s="15" t="s">
        <v>9</v>
      </c>
      <c r="H24" s="15" t="s">
        <v>10</v>
      </c>
      <c r="I24" s="15" t="s">
        <v>11</v>
      </c>
      <c r="J24" s="15" t="s">
        <v>12</v>
      </c>
      <c r="K24" s="15" t="s">
        <v>13</v>
      </c>
      <c r="L24" s="15" t="s">
        <v>14</v>
      </c>
      <c r="M24" s="15" t="s">
        <v>15</v>
      </c>
    </row>
    <row r="25" spans="2:13" ht="31.5" x14ac:dyDescent="0.25">
      <c r="B25" s="40" t="s">
        <v>16</v>
      </c>
      <c r="C25" s="41" t="s">
        <v>17</v>
      </c>
      <c r="D25" s="41" t="s">
        <v>18</v>
      </c>
      <c r="E25" s="20"/>
      <c r="F25" s="20"/>
      <c r="G25" s="20"/>
      <c r="H25" s="20"/>
      <c r="I25" s="20"/>
      <c r="J25" s="20"/>
      <c r="K25" s="20"/>
      <c r="L25" s="20"/>
      <c r="M25" s="20"/>
    </row>
    <row r="26" spans="2:13" ht="27" customHeight="1" x14ac:dyDescent="0.25">
      <c r="B26" s="45"/>
      <c r="C26" s="24"/>
      <c r="D26" s="24"/>
      <c r="E26" s="23"/>
      <c r="F26" s="24"/>
      <c r="G26" s="24"/>
      <c r="H26" s="24"/>
      <c r="I26" s="24"/>
      <c r="J26" s="24"/>
      <c r="K26" s="24"/>
      <c r="L26" s="25"/>
      <c r="M26" s="24"/>
    </row>
    <row r="27" spans="2:13" ht="27" customHeight="1" x14ac:dyDescent="0.25">
      <c r="B27" s="43"/>
      <c r="C27" s="20"/>
      <c r="D27" s="20"/>
      <c r="E27" s="20"/>
      <c r="F27" s="20" t="s">
        <v>21</v>
      </c>
      <c r="G27" s="24">
        <f>SUM(G26:G26)</f>
        <v>0</v>
      </c>
      <c r="H27" s="24">
        <f>SUM(H26:H26)</f>
        <v>0</v>
      </c>
      <c r="I27" s="24">
        <f>SUM(I26:I26)</f>
        <v>0</v>
      </c>
      <c r="J27" s="24">
        <f>SUM(J26:J26)</f>
        <v>0</v>
      </c>
      <c r="K27" s="25">
        <v>0</v>
      </c>
      <c r="L27" s="25">
        <f>SUM(L26:L26)</f>
        <v>0</v>
      </c>
      <c r="M27" s="25">
        <f>SUM(M26:M26)</f>
        <v>0</v>
      </c>
    </row>
    <row r="28" spans="2:13" ht="27" customHeight="1" x14ac:dyDescent="0.25">
      <c r="B28" s="43"/>
      <c r="C28" s="20"/>
      <c r="D28" s="20"/>
      <c r="E28" s="20"/>
      <c r="F28" s="20" t="s">
        <v>22</v>
      </c>
      <c r="G28" s="25">
        <v>0.45</v>
      </c>
      <c r="H28" s="25">
        <v>0.24</v>
      </c>
      <c r="I28" s="25">
        <v>0.2</v>
      </c>
      <c r="J28" s="25">
        <v>0.05</v>
      </c>
      <c r="K28" s="28"/>
      <c r="L28" s="28"/>
      <c r="M28" s="28"/>
    </row>
    <row r="29" spans="2:13" ht="27" customHeight="1" x14ac:dyDescent="0.25">
      <c r="B29" s="43"/>
      <c r="C29" s="20"/>
      <c r="D29" s="20"/>
      <c r="E29" s="20"/>
      <c r="F29" s="20" t="s">
        <v>23</v>
      </c>
      <c r="G29" s="25">
        <f>G27*G28</f>
        <v>0</v>
      </c>
      <c r="H29" s="25">
        <f>H27*H28</f>
        <v>0</v>
      </c>
      <c r="I29" s="25">
        <f>I27*I28</f>
        <v>0</v>
      </c>
      <c r="J29" s="25">
        <f>J27*J28</f>
        <v>0</v>
      </c>
      <c r="K29" s="28"/>
      <c r="L29" s="28"/>
      <c r="M29" s="28"/>
    </row>
  </sheetData>
  <mergeCells count="3">
    <mergeCell ref="B7:D7"/>
    <mergeCell ref="B14:D14"/>
    <mergeCell ref="B24:D24"/>
  </mergeCells>
  <pageMargins left="0.7" right="0.7" top="0.75" bottom="0.75" header="0.3" footer="0.3"/>
  <pageSetup paperSize="9" scale="65" orientation="landscape" r:id="rId1"/>
  <drawing r:id="rId2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97"/>
  <sheetViews>
    <sheetView showGridLines="0" zoomScale="75" zoomScaleNormal="75" zoomScaleSheetLayoutView="75" workbookViewId="0">
      <selection activeCell="G11" sqref="G11"/>
    </sheetView>
  </sheetViews>
  <sheetFormatPr defaultRowHeight="15" x14ac:dyDescent="0.25"/>
  <cols>
    <col min="1" max="1" width="9.7109375" customWidth="1"/>
    <col min="2" max="2" width="15.7109375" customWidth="1"/>
    <col min="3" max="3" width="14.42578125" customWidth="1"/>
    <col min="4" max="4" width="11.7109375" customWidth="1"/>
    <col min="5" max="5" width="24.28515625" customWidth="1"/>
    <col min="6" max="6" width="21.7109375" customWidth="1"/>
    <col min="7" max="7" width="12" customWidth="1"/>
    <col min="8" max="8" width="12.28515625" customWidth="1"/>
    <col min="9" max="9" width="11.5703125" customWidth="1"/>
    <col min="10" max="10" width="13.5703125" customWidth="1"/>
    <col min="11" max="11" width="18.7109375" customWidth="1"/>
    <col min="12" max="12" width="14.7109375" customWidth="1"/>
    <col min="13" max="13" width="14.28515625" customWidth="1"/>
    <col min="16" max="16" width="0" hidden="1" customWidth="1"/>
  </cols>
  <sheetData>
    <row r="1" spans="2:16" ht="12.95" customHeight="1" x14ac:dyDescent="0.25"/>
    <row r="7" spans="2:16" ht="20.100000000000001" customHeight="1" x14ac:dyDescent="0.25">
      <c r="B7" s="166" t="s">
        <v>0</v>
      </c>
      <c r="C7" s="166"/>
      <c r="D7" s="166"/>
    </row>
    <row r="8" spans="2:16" ht="18.75" customHeight="1" x14ac:dyDescent="0.25">
      <c r="B8" s="1"/>
    </row>
    <row r="9" spans="2:16" s="6" customFormat="1" ht="26.25" customHeight="1" x14ac:dyDescent="0.25">
      <c r="B9" s="2" t="s">
        <v>1</v>
      </c>
      <c r="C9" s="2"/>
      <c r="D9" s="3" t="s">
        <v>138</v>
      </c>
      <c r="E9" s="4"/>
      <c r="F9" s="5"/>
      <c r="G9" s="5"/>
      <c r="K9" s="5"/>
      <c r="L9" s="5"/>
      <c r="M9" s="5"/>
    </row>
    <row r="10" spans="2:16" s="6" customFormat="1" ht="26.25" customHeight="1" x14ac:dyDescent="0.25">
      <c r="B10" s="2" t="s">
        <v>3</v>
      </c>
      <c r="C10" s="2"/>
      <c r="D10" s="7" t="s">
        <v>4</v>
      </c>
      <c r="E10" s="8"/>
      <c r="F10" s="5"/>
      <c r="G10" s="5"/>
      <c r="K10" s="5"/>
      <c r="L10" s="5"/>
      <c r="M10" s="5"/>
    </row>
    <row r="11" spans="2:16" s="6" customFormat="1" ht="26.25" customHeight="1" x14ac:dyDescent="0.25">
      <c r="B11" s="2"/>
      <c r="C11" s="2"/>
      <c r="D11" s="9"/>
      <c r="E11" s="10"/>
      <c r="F11" s="5"/>
      <c r="G11" s="5"/>
      <c r="K11" s="5"/>
      <c r="L11" s="5"/>
      <c r="M11" s="5"/>
    </row>
    <row r="12" spans="2:16" s="6" customFormat="1" ht="26.25" customHeight="1" x14ac:dyDescent="0.25">
      <c r="B12" s="11" t="s">
        <v>5</v>
      </c>
      <c r="C12" s="12"/>
      <c r="D12" s="9"/>
      <c r="E12" s="10"/>
      <c r="F12" s="5"/>
      <c r="G12" s="5"/>
      <c r="K12" s="5"/>
      <c r="L12" s="5"/>
      <c r="M12" s="5"/>
    </row>
    <row r="13" spans="2:16" s="6" customFormat="1" ht="18.75" customHeight="1" x14ac:dyDescent="0.2"/>
    <row r="14" spans="2:16" ht="47.25" x14ac:dyDescent="0.25">
      <c r="B14" s="168" t="s">
        <v>6</v>
      </c>
      <c r="C14" s="169"/>
      <c r="D14" s="170"/>
      <c r="E14" s="15" t="s">
        <v>7</v>
      </c>
      <c r="F14" s="15" t="s">
        <v>8</v>
      </c>
      <c r="G14" s="15" t="s">
        <v>9</v>
      </c>
      <c r="H14" s="15" t="s">
        <v>10</v>
      </c>
      <c r="I14" s="15" t="s">
        <v>11</v>
      </c>
      <c r="J14" s="15" t="s">
        <v>12</v>
      </c>
      <c r="K14" s="15" t="s">
        <v>13</v>
      </c>
      <c r="L14" s="15" t="s">
        <v>14</v>
      </c>
      <c r="M14" s="15" t="s">
        <v>15</v>
      </c>
      <c r="N14" s="16"/>
      <c r="P14" s="17">
        <v>39173</v>
      </c>
    </row>
    <row r="15" spans="2:16" ht="31.5" x14ac:dyDescent="0.25">
      <c r="B15" s="40" t="s">
        <v>16</v>
      </c>
      <c r="C15" s="41" t="s">
        <v>17</v>
      </c>
      <c r="D15" s="41" t="s">
        <v>18</v>
      </c>
      <c r="E15" s="20"/>
      <c r="F15" s="20"/>
      <c r="G15" s="20"/>
      <c r="H15" s="20"/>
      <c r="I15" s="20"/>
      <c r="J15" s="20"/>
      <c r="K15" s="20"/>
      <c r="L15" s="20"/>
      <c r="M15" s="20"/>
      <c r="P15" s="17">
        <v>39203</v>
      </c>
    </row>
    <row r="16" spans="2:16" ht="30" customHeight="1" x14ac:dyDescent="0.25">
      <c r="B16" s="67">
        <v>42219</v>
      </c>
      <c r="C16" s="72"/>
      <c r="D16" s="72"/>
      <c r="E16" s="69" t="s">
        <v>139</v>
      </c>
      <c r="F16" s="69" t="s">
        <v>78</v>
      </c>
      <c r="G16" s="65">
        <v>11</v>
      </c>
      <c r="H16" s="65"/>
      <c r="I16" s="65"/>
      <c r="J16" s="65"/>
      <c r="K16" s="66"/>
      <c r="L16" s="66"/>
      <c r="M16" s="66"/>
      <c r="P16" s="17"/>
    </row>
    <row r="17" spans="2:16" ht="45.75" x14ac:dyDescent="0.25">
      <c r="B17" s="67">
        <v>42227</v>
      </c>
      <c r="C17" s="72"/>
      <c r="D17" s="72"/>
      <c r="E17" s="69" t="s">
        <v>140</v>
      </c>
      <c r="F17" s="69" t="s">
        <v>78</v>
      </c>
      <c r="G17" s="65">
        <v>11</v>
      </c>
      <c r="H17" s="65"/>
      <c r="I17" s="65"/>
      <c r="J17" s="65"/>
      <c r="K17" s="66"/>
      <c r="L17" s="66"/>
      <c r="M17" s="66"/>
      <c r="P17" s="17"/>
    </row>
    <row r="18" spans="2:16" ht="32.25" customHeight="1" x14ac:dyDescent="0.25">
      <c r="B18" s="67">
        <v>42234</v>
      </c>
      <c r="C18" s="72"/>
      <c r="D18" s="72"/>
      <c r="E18" s="69" t="s">
        <v>141</v>
      </c>
      <c r="F18" s="69" t="s">
        <v>78</v>
      </c>
      <c r="G18" s="65">
        <v>11</v>
      </c>
      <c r="H18" s="65"/>
      <c r="I18" s="65"/>
      <c r="J18" s="65"/>
      <c r="K18" s="66"/>
      <c r="L18" s="66"/>
      <c r="M18" s="66"/>
      <c r="P18" s="17"/>
    </row>
    <row r="19" spans="2:16" ht="27" customHeight="1" x14ac:dyDescent="0.25">
      <c r="B19" s="67">
        <v>42236</v>
      </c>
      <c r="C19" s="72"/>
      <c r="D19" s="72"/>
      <c r="E19" s="69" t="s">
        <v>43</v>
      </c>
      <c r="F19" s="69" t="s">
        <v>78</v>
      </c>
      <c r="G19" s="65"/>
      <c r="H19" s="65"/>
      <c r="I19" s="65"/>
      <c r="J19" s="65"/>
      <c r="K19" s="66"/>
      <c r="L19" s="66">
        <v>3.9</v>
      </c>
      <c r="M19" s="66"/>
      <c r="P19" s="17"/>
    </row>
    <row r="20" spans="2:16" ht="27" customHeight="1" x14ac:dyDescent="0.25">
      <c r="B20" s="67">
        <v>42254</v>
      </c>
      <c r="C20" s="72"/>
      <c r="D20" s="72"/>
      <c r="E20" s="69" t="s">
        <v>142</v>
      </c>
      <c r="F20" s="69" t="s">
        <v>78</v>
      </c>
      <c r="G20" s="65"/>
      <c r="H20" s="65"/>
      <c r="I20" s="65"/>
      <c r="J20" s="65"/>
      <c r="K20" s="66"/>
      <c r="L20" s="66">
        <v>2.7</v>
      </c>
      <c r="M20" s="66"/>
      <c r="P20" s="17"/>
    </row>
    <row r="21" spans="2:16" ht="27" customHeight="1" x14ac:dyDescent="0.25">
      <c r="B21" s="67">
        <v>42256</v>
      </c>
      <c r="C21" s="72"/>
      <c r="D21" s="72"/>
      <c r="E21" s="69" t="s">
        <v>142</v>
      </c>
      <c r="F21" s="69" t="s">
        <v>78</v>
      </c>
      <c r="G21" s="65"/>
      <c r="H21" s="65"/>
      <c r="I21" s="65"/>
      <c r="J21" s="65"/>
      <c r="K21" s="66"/>
      <c r="L21" s="66">
        <v>3.9</v>
      </c>
      <c r="M21" s="66"/>
      <c r="P21" s="17"/>
    </row>
    <row r="22" spans="2:16" ht="30" customHeight="1" x14ac:dyDescent="0.25">
      <c r="B22" s="67">
        <v>42261</v>
      </c>
      <c r="C22" s="72"/>
      <c r="D22" s="72"/>
      <c r="E22" s="69" t="s">
        <v>143</v>
      </c>
      <c r="F22" s="69" t="s">
        <v>78</v>
      </c>
      <c r="G22" s="65"/>
      <c r="H22" s="65"/>
      <c r="I22" s="65"/>
      <c r="J22" s="65"/>
      <c r="K22" s="66"/>
      <c r="L22" s="66">
        <v>3.2</v>
      </c>
      <c r="M22" s="66"/>
      <c r="P22" s="17"/>
    </row>
    <row r="23" spans="2:16" ht="27" customHeight="1" x14ac:dyDescent="0.25">
      <c r="B23" s="67">
        <v>42262</v>
      </c>
      <c r="C23" s="72"/>
      <c r="D23" s="72"/>
      <c r="E23" s="69" t="s">
        <v>144</v>
      </c>
      <c r="F23" s="69" t="s">
        <v>78</v>
      </c>
      <c r="G23" s="65"/>
      <c r="H23" s="65"/>
      <c r="I23" s="65"/>
      <c r="J23" s="65"/>
      <c r="K23" s="66"/>
      <c r="L23" s="66">
        <v>3.2</v>
      </c>
      <c r="M23" s="66"/>
      <c r="P23" s="17"/>
    </row>
    <row r="24" spans="2:16" ht="27" customHeight="1" x14ac:dyDescent="0.25">
      <c r="B24" s="67">
        <v>42264</v>
      </c>
      <c r="C24" s="72"/>
      <c r="D24" s="72"/>
      <c r="E24" s="69" t="s">
        <v>114</v>
      </c>
      <c r="F24" s="69" t="s">
        <v>78</v>
      </c>
      <c r="G24" s="65"/>
      <c r="H24" s="65"/>
      <c r="I24" s="65"/>
      <c r="J24" s="65"/>
      <c r="K24" s="66"/>
      <c r="L24" s="66">
        <v>3.9</v>
      </c>
      <c r="M24" s="66"/>
      <c r="P24" s="17"/>
    </row>
    <row r="25" spans="2:16" ht="27" customHeight="1" x14ac:dyDescent="0.25">
      <c r="B25" s="67">
        <v>42268</v>
      </c>
      <c r="C25" s="72"/>
      <c r="D25" s="72"/>
      <c r="E25" s="69" t="s">
        <v>145</v>
      </c>
      <c r="F25" s="69" t="s">
        <v>78</v>
      </c>
      <c r="G25" s="65"/>
      <c r="H25" s="65"/>
      <c r="I25" s="65"/>
      <c r="J25" s="65"/>
      <c r="K25" s="66"/>
      <c r="L25" s="66">
        <v>3.9</v>
      </c>
      <c r="M25" s="66"/>
      <c r="P25" s="17"/>
    </row>
    <row r="26" spans="2:16" ht="30" customHeight="1" x14ac:dyDescent="0.25">
      <c r="B26" s="67">
        <v>42271</v>
      </c>
      <c r="C26" s="72"/>
      <c r="D26" s="72"/>
      <c r="E26" s="69" t="s">
        <v>146</v>
      </c>
      <c r="F26" s="69" t="s">
        <v>78</v>
      </c>
      <c r="G26" s="65"/>
      <c r="H26" s="65"/>
      <c r="I26" s="65"/>
      <c r="J26" s="65"/>
      <c r="K26" s="66"/>
      <c r="L26" s="66">
        <v>3.9</v>
      </c>
      <c r="M26" s="66"/>
      <c r="P26" s="17"/>
    </row>
    <row r="27" spans="2:16" ht="27" customHeight="1" x14ac:dyDescent="0.25">
      <c r="B27" s="67">
        <v>42275</v>
      </c>
      <c r="C27" s="72"/>
      <c r="D27" s="72"/>
      <c r="E27" s="69" t="s">
        <v>147</v>
      </c>
      <c r="F27" s="69" t="s">
        <v>78</v>
      </c>
      <c r="G27" s="65"/>
      <c r="H27" s="65"/>
      <c r="I27" s="65"/>
      <c r="J27" s="65"/>
      <c r="K27" s="66"/>
      <c r="L27" s="66">
        <v>3.2</v>
      </c>
      <c r="M27" s="66"/>
      <c r="P27" s="17"/>
    </row>
    <row r="28" spans="2:16" ht="30" customHeight="1" x14ac:dyDescent="0.25">
      <c r="B28" s="67">
        <v>42278</v>
      </c>
      <c r="C28" s="72"/>
      <c r="D28" s="72"/>
      <c r="E28" s="69" t="s">
        <v>148</v>
      </c>
      <c r="F28" s="69" t="s">
        <v>78</v>
      </c>
      <c r="G28" s="65">
        <v>11</v>
      </c>
      <c r="H28" s="65"/>
      <c r="I28" s="65"/>
      <c r="J28" s="65"/>
      <c r="K28" s="66"/>
      <c r="L28" s="66"/>
      <c r="M28" s="66"/>
      <c r="P28" s="17"/>
    </row>
    <row r="29" spans="2:16" ht="30" customHeight="1" x14ac:dyDescent="0.25">
      <c r="B29" s="67">
        <v>42285</v>
      </c>
      <c r="C29" s="72"/>
      <c r="D29" s="72"/>
      <c r="E29" s="69" t="s">
        <v>149</v>
      </c>
      <c r="F29" s="69" t="s">
        <v>78</v>
      </c>
      <c r="G29" s="65"/>
      <c r="H29" s="65"/>
      <c r="I29" s="65"/>
      <c r="J29" s="65"/>
      <c r="K29" s="66"/>
      <c r="L29" s="66">
        <v>3.2</v>
      </c>
      <c r="M29" s="66"/>
      <c r="P29" s="17"/>
    </row>
    <row r="30" spans="2:16" ht="30" customHeight="1" x14ac:dyDescent="0.25">
      <c r="B30" s="67">
        <v>42289</v>
      </c>
      <c r="C30" s="72"/>
      <c r="D30" s="72"/>
      <c r="E30" s="69" t="s">
        <v>150</v>
      </c>
      <c r="F30" s="69" t="s">
        <v>78</v>
      </c>
      <c r="G30" s="65">
        <v>11</v>
      </c>
      <c r="H30" s="65"/>
      <c r="I30" s="65"/>
      <c r="J30" s="65"/>
      <c r="K30" s="66"/>
      <c r="L30" s="66"/>
      <c r="M30" s="66"/>
      <c r="P30" s="17"/>
    </row>
    <row r="31" spans="2:16" ht="27" customHeight="1" x14ac:dyDescent="0.25">
      <c r="B31" s="67">
        <v>42292</v>
      </c>
      <c r="C31" s="72"/>
      <c r="D31" s="72"/>
      <c r="E31" s="69" t="s">
        <v>151</v>
      </c>
      <c r="F31" s="69" t="s">
        <v>78</v>
      </c>
      <c r="G31" s="65">
        <v>11</v>
      </c>
      <c r="H31" s="65"/>
      <c r="I31" s="65"/>
      <c r="J31" s="65"/>
      <c r="K31" s="66"/>
      <c r="L31" s="66"/>
      <c r="M31" s="66"/>
      <c r="P31" s="17"/>
    </row>
    <row r="32" spans="2:16" ht="30" customHeight="1" x14ac:dyDescent="0.25">
      <c r="B32" s="67">
        <v>42297</v>
      </c>
      <c r="C32" s="72"/>
      <c r="D32" s="72"/>
      <c r="E32" s="69" t="s">
        <v>152</v>
      </c>
      <c r="F32" s="69" t="s">
        <v>78</v>
      </c>
      <c r="G32" s="65">
        <v>11</v>
      </c>
      <c r="H32" s="65"/>
      <c r="I32" s="65"/>
      <c r="J32" s="65"/>
      <c r="K32" s="66"/>
      <c r="L32" s="66"/>
      <c r="M32" s="66"/>
      <c r="P32" s="17"/>
    </row>
    <row r="33" spans="2:16" ht="27" customHeight="1" x14ac:dyDescent="0.25">
      <c r="B33" s="67">
        <v>42299</v>
      </c>
      <c r="C33" s="72"/>
      <c r="D33" s="72"/>
      <c r="E33" s="69" t="s">
        <v>114</v>
      </c>
      <c r="F33" s="69" t="s">
        <v>78</v>
      </c>
      <c r="G33" s="65"/>
      <c r="H33" s="65"/>
      <c r="I33" s="65"/>
      <c r="J33" s="65"/>
      <c r="K33" s="66"/>
      <c r="L33" s="66">
        <v>3.9</v>
      </c>
      <c r="M33" s="66"/>
      <c r="P33" s="17"/>
    </row>
    <row r="34" spans="2:16" ht="27" customHeight="1" x14ac:dyDescent="0.25">
      <c r="B34" s="67">
        <v>42303</v>
      </c>
      <c r="C34" s="72"/>
      <c r="D34" s="72"/>
      <c r="E34" s="69" t="s">
        <v>147</v>
      </c>
      <c r="F34" s="69" t="s">
        <v>78</v>
      </c>
      <c r="G34" s="65"/>
      <c r="H34" s="65"/>
      <c r="I34" s="65"/>
      <c r="J34" s="65"/>
      <c r="K34" s="66"/>
      <c r="L34" s="66">
        <v>3.2</v>
      </c>
      <c r="M34" s="66"/>
      <c r="P34" s="17"/>
    </row>
    <row r="35" spans="2:16" ht="30" customHeight="1" x14ac:dyDescent="0.25">
      <c r="B35" s="67">
        <v>42306</v>
      </c>
      <c r="C35" s="72"/>
      <c r="D35" s="72"/>
      <c r="E35" s="69" t="s">
        <v>146</v>
      </c>
      <c r="F35" s="69" t="s">
        <v>78</v>
      </c>
      <c r="G35" s="65"/>
      <c r="H35" s="65"/>
      <c r="I35" s="65"/>
      <c r="J35" s="65"/>
      <c r="K35" s="66"/>
      <c r="L35" s="66">
        <v>3.9</v>
      </c>
      <c r="M35" s="66"/>
      <c r="P35" s="17"/>
    </row>
    <row r="36" spans="2:16" ht="30.75" x14ac:dyDescent="0.25">
      <c r="B36" s="67">
        <v>42313</v>
      </c>
      <c r="C36" s="72"/>
      <c r="D36" s="72"/>
      <c r="E36" s="69" t="s">
        <v>153</v>
      </c>
      <c r="F36" s="69" t="s">
        <v>78</v>
      </c>
      <c r="G36" s="65"/>
      <c r="H36" s="65"/>
      <c r="I36" s="65"/>
      <c r="J36" s="65"/>
      <c r="K36" s="66"/>
      <c r="L36" s="66">
        <v>3.2</v>
      </c>
      <c r="M36" s="66"/>
      <c r="P36" s="17"/>
    </row>
    <row r="37" spans="2:16" ht="30.75" x14ac:dyDescent="0.25">
      <c r="B37" s="67">
        <v>42317</v>
      </c>
      <c r="C37" s="72"/>
      <c r="D37" s="72"/>
      <c r="E37" s="69" t="s">
        <v>154</v>
      </c>
      <c r="F37" s="69" t="s">
        <v>78</v>
      </c>
      <c r="G37" s="65"/>
      <c r="H37" s="65"/>
      <c r="I37" s="65"/>
      <c r="J37" s="65"/>
      <c r="K37" s="66"/>
      <c r="L37" s="66">
        <v>3.2</v>
      </c>
      <c r="M37" s="66"/>
      <c r="P37" s="17"/>
    </row>
    <row r="38" spans="2:16" ht="30" customHeight="1" x14ac:dyDescent="0.25">
      <c r="B38" s="67">
        <v>42320</v>
      </c>
      <c r="C38" s="72"/>
      <c r="D38" s="72"/>
      <c r="E38" s="69" t="s">
        <v>155</v>
      </c>
      <c r="F38" s="69" t="s">
        <v>78</v>
      </c>
      <c r="G38" s="65"/>
      <c r="H38" s="65"/>
      <c r="I38" s="65"/>
      <c r="J38" s="65"/>
      <c r="K38" s="66"/>
      <c r="L38" s="66">
        <v>3.2</v>
      </c>
      <c r="M38" s="66"/>
      <c r="P38" s="17"/>
    </row>
    <row r="39" spans="2:16" ht="30" customHeight="1" x14ac:dyDescent="0.25">
      <c r="B39" s="67">
        <v>42324</v>
      </c>
      <c r="C39" s="72"/>
      <c r="D39" s="72"/>
      <c r="E39" s="140" t="s">
        <v>156</v>
      </c>
      <c r="F39" s="69" t="s">
        <v>78</v>
      </c>
      <c r="G39" s="65"/>
      <c r="H39" s="65"/>
      <c r="I39" s="65"/>
      <c r="J39" s="65"/>
      <c r="K39" s="66"/>
      <c r="L39" s="66">
        <v>3.9</v>
      </c>
      <c r="M39" s="66"/>
      <c r="P39" s="17"/>
    </row>
    <row r="40" spans="2:16" ht="30" customHeight="1" x14ac:dyDescent="0.25">
      <c r="B40" s="67">
        <v>42325</v>
      </c>
      <c r="C40" s="72"/>
      <c r="D40" s="72"/>
      <c r="E40" s="69" t="s">
        <v>157</v>
      </c>
      <c r="F40" s="69" t="s">
        <v>78</v>
      </c>
      <c r="G40" s="65"/>
      <c r="H40" s="65"/>
      <c r="I40" s="65"/>
      <c r="J40" s="65"/>
      <c r="K40" s="66"/>
      <c r="L40" s="66">
        <v>3.2</v>
      </c>
      <c r="M40" s="66"/>
      <c r="P40" s="17"/>
    </row>
    <row r="41" spans="2:16" ht="45.75" x14ac:dyDescent="0.25">
      <c r="B41" s="67">
        <v>42326</v>
      </c>
      <c r="C41" s="72"/>
      <c r="D41" s="72"/>
      <c r="E41" s="69" t="s">
        <v>158</v>
      </c>
      <c r="F41" s="69" t="s">
        <v>78</v>
      </c>
      <c r="G41" s="65"/>
      <c r="H41" s="65"/>
      <c r="I41" s="65"/>
      <c r="J41" s="65"/>
      <c r="K41" s="66"/>
      <c r="L41" s="66">
        <v>3.2</v>
      </c>
      <c r="M41" s="66"/>
      <c r="P41" s="17"/>
    </row>
    <row r="42" spans="2:16" ht="45.75" x14ac:dyDescent="0.25">
      <c r="B42" s="67">
        <v>42327</v>
      </c>
      <c r="C42" s="72"/>
      <c r="D42" s="72"/>
      <c r="E42" s="69" t="s">
        <v>158</v>
      </c>
      <c r="F42" s="69" t="s">
        <v>78</v>
      </c>
      <c r="G42" s="65"/>
      <c r="H42" s="65"/>
      <c r="I42" s="65"/>
      <c r="J42" s="65"/>
      <c r="K42" s="66"/>
      <c r="L42" s="66">
        <v>3.9</v>
      </c>
      <c r="M42" s="66"/>
      <c r="P42" s="17"/>
    </row>
    <row r="43" spans="2:16" ht="30" customHeight="1" x14ac:dyDescent="0.25">
      <c r="B43" s="67">
        <v>42331</v>
      </c>
      <c r="C43" s="72"/>
      <c r="D43" s="72"/>
      <c r="E43" s="69" t="s">
        <v>147</v>
      </c>
      <c r="F43" s="69" t="s">
        <v>78</v>
      </c>
      <c r="G43" s="65"/>
      <c r="H43" s="65"/>
      <c r="I43" s="65"/>
      <c r="J43" s="65"/>
      <c r="K43" s="66"/>
      <c r="L43" s="66">
        <v>3.9</v>
      </c>
      <c r="M43" s="66"/>
      <c r="P43" s="17"/>
    </row>
    <row r="44" spans="2:16" ht="30" customHeight="1" x14ac:dyDescent="0.25">
      <c r="B44" s="67">
        <v>42332</v>
      </c>
      <c r="C44" s="72"/>
      <c r="D44" s="72"/>
      <c r="E44" s="69" t="s">
        <v>159</v>
      </c>
      <c r="F44" s="69" t="s">
        <v>78</v>
      </c>
      <c r="G44" s="65"/>
      <c r="H44" s="65"/>
      <c r="I44" s="65"/>
      <c r="J44" s="65"/>
      <c r="K44" s="66"/>
      <c r="L44" s="66">
        <v>3.9</v>
      </c>
      <c r="M44" s="66"/>
      <c r="P44" s="17"/>
    </row>
    <row r="45" spans="2:16" ht="30" customHeight="1" x14ac:dyDescent="0.25">
      <c r="B45" s="67">
        <v>42334</v>
      </c>
      <c r="C45" s="72"/>
      <c r="D45" s="72"/>
      <c r="E45" s="69" t="s">
        <v>146</v>
      </c>
      <c r="F45" s="69" t="s">
        <v>78</v>
      </c>
      <c r="G45" s="65"/>
      <c r="H45" s="65"/>
      <c r="I45" s="65"/>
      <c r="J45" s="65"/>
      <c r="K45" s="66"/>
      <c r="L45" s="66">
        <v>3.9</v>
      </c>
      <c r="M45" s="66"/>
      <c r="P45" s="17"/>
    </row>
    <row r="46" spans="2:16" ht="30" customHeight="1" x14ac:dyDescent="0.25">
      <c r="B46" s="67">
        <v>42342</v>
      </c>
      <c r="C46" s="72"/>
      <c r="D46" s="72"/>
      <c r="E46" s="69" t="s">
        <v>160</v>
      </c>
      <c r="F46" s="69" t="s">
        <v>78</v>
      </c>
      <c r="G46" s="65"/>
      <c r="H46" s="65"/>
      <c r="I46" s="65"/>
      <c r="J46" s="65"/>
      <c r="K46" s="66"/>
      <c r="L46" s="66">
        <v>3.2</v>
      </c>
      <c r="M46" s="66"/>
      <c r="P46" s="17"/>
    </row>
    <row r="47" spans="2:16" ht="30" customHeight="1" x14ac:dyDescent="0.25">
      <c r="B47" s="67">
        <v>42345</v>
      </c>
      <c r="C47" s="72"/>
      <c r="D47" s="72"/>
      <c r="E47" s="69" t="s">
        <v>145</v>
      </c>
      <c r="F47" s="69" t="s">
        <v>78</v>
      </c>
      <c r="G47" s="65"/>
      <c r="H47" s="65"/>
      <c r="I47" s="65"/>
      <c r="J47" s="65"/>
      <c r="K47" s="66"/>
      <c r="L47" s="66">
        <v>3.2</v>
      </c>
      <c r="M47" s="66"/>
      <c r="P47" s="17"/>
    </row>
    <row r="48" spans="2:16" ht="30" customHeight="1" x14ac:dyDescent="0.25">
      <c r="B48" s="67">
        <v>42346</v>
      </c>
      <c r="C48" s="72"/>
      <c r="D48" s="72"/>
      <c r="E48" s="69" t="s">
        <v>161</v>
      </c>
      <c r="F48" s="69" t="s">
        <v>78</v>
      </c>
      <c r="G48" s="65"/>
      <c r="H48" s="65"/>
      <c r="I48" s="65"/>
      <c r="J48" s="65"/>
      <c r="K48" s="66"/>
      <c r="L48" s="66">
        <v>3.2</v>
      </c>
      <c r="M48" s="66"/>
      <c r="P48" s="17"/>
    </row>
    <row r="49" spans="2:16" ht="30" customHeight="1" x14ac:dyDescent="0.25">
      <c r="B49" s="67">
        <v>42348</v>
      </c>
      <c r="C49" s="72"/>
      <c r="D49" s="72"/>
      <c r="E49" s="69" t="s">
        <v>114</v>
      </c>
      <c r="F49" s="69" t="s">
        <v>78</v>
      </c>
      <c r="G49" s="65"/>
      <c r="H49" s="65"/>
      <c r="I49" s="65"/>
      <c r="J49" s="65"/>
      <c r="K49" s="66"/>
      <c r="L49" s="66">
        <v>3.2</v>
      </c>
      <c r="M49" s="66"/>
      <c r="P49" s="17"/>
    </row>
    <row r="50" spans="2:16" ht="30" customHeight="1" x14ac:dyDescent="0.25">
      <c r="B50" s="67">
        <v>42352</v>
      </c>
      <c r="C50" s="72"/>
      <c r="D50" s="72"/>
      <c r="E50" s="69" t="s">
        <v>147</v>
      </c>
      <c r="F50" s="69" t="s">
        <v>78</v>
      </c>
      <c r="G50" s="65"/>
      <c r="H50" s="65"/>
      <c r="I50" s="65"/>
      <c r="J50" s="65"/>
      <c r="K50" s="66"/>
      <c r="L50" s="66">
        <v>3.9</v>
      </c>
      <c r="M50" s="66"/>
      <c r="P50" s="17"/>
    </row>
    <row r="51" spans="2:16" ht="30" customHeight="1" x14ac:dyDescent="0.25">
      <c r="B51" s="67">
        <v>42356</v>
      </c>
      <c r="C51" s="72"/>
      <c r="D51" s="72"/>
      <c r="E51" s="69" t="s">
        <v>162</v>
      </c>
      <c r="F51" s="69" t="s">
        <v>78</v>
      </c>
      <c r="G51" s="65"/>
      <c r="H51" s="65"/>
      <c r="I51" s="65"/>
      <c r="J51" s="65"/>
      <c r="K51" s="66"/>
      <c r="L51" s="66">
        <v>3.2</v>
      </c>
      <c r="M51" s="66"/>
      <c r="P51" s="17"/>
    </row>
    <row r="52" spans="2:16" ht="30" customHeight="1" x14ac:dyDescent="0.25">
      <c r="B52" s="67">
        <v>42376</v>
      </c>
      <c r="C52" s="72"/>
      <c r="D52" s="72"/>
      <c r="E52" s="69" t="s">
        <v>163</v>
      </c>
      <c r="F52" s="69" t="s">
        <v>78</v>
      </c>
      <c r="G52" s="65">
        <v>11</v>
      </c>
      <c r="H52" s="65"/>
      <c r="I52" s="65"/>
      <c r="J52" s="141"/>
      <c r="K52" s="66"/>
      <c r="L52" s="66"/>
      <c r="M52" s="66"/>
      <c r="P52" s="17"/>
    </row>
    <row r="53" spans="2:16" ht="30" customHeight="1" x14ac:dyDescent="0.25">
      <c r="B53" s="67">
        <v>42381</v>
      </c>
      <c r="C53" s="72"/>
      <c r="D53" s="72"/>
      <c r="E53" s="69" t="s">
        <v>161</v>
      </c>
      <c r="F53" s="69" t="s">
        <v>78</v>
      </c>
      <c r="G53" s="65">
        <v>11</v>
      </c>
      <c r="H53" s="65"/>
      <c r="I53" s="65"/>
      <c r="J53" s="65"/>
      <c r="K53" s="66"/>
      <c r="L53" s="66"/>
      <c r="M53" s="66"/>
      <c r="P53" s="17"/>
    </row>
    <row r="54" spans="2:16" ht="30" customHeight="1" x14ac:dyDescent="0.25">
      <c r="B54" s="67">
        <v>42383</v>
      </c>
      <c r="C54" s="72"/>
      <c r="D54" s="72"/>
      <c r="E54" s="69" t="s">
        <v>146</v>
      </c>
      <c r="F54" s="69" t="s">
        <v>78</v>
      </c>
      <c r="G54" s="65"/>
      <c r="H54" s="65"/>
      <c r="I54" s="65"/>
      <c r="J54" s="65"/>
      <c r="K54" s="66"/>
      <c r="L54" s="66">
        <v>4</v>
      </c>
      <c r="M54" s="66"/>
      <c r="P54" s="17"/>
    </row>
    <row r="55" spans="2:16" ht="30" customHeight="1" x14ac:dyDescent="0.25">
      <c r="B55" s="67">
        <v>42390</v>
      </c>
      <c r="C55" s="72"/>
      <c r="D55" s="72"/>
      <c r="E55" s="69" t="s">
        <v>114</v>
      </c>
      <c r="F55" s="69" t="s">
        <v>78</v>
      </c>
      <c r="G55" s="65"/>
      <c r="H55" s="65"/>
      <c r="I55" s="65"/>
      <c r="J55" s="65"/>
      <c r="K55" s="66"/>
      <c r="L55" s="66">
        <v>4</v>
      </c>
      <c r="M55" s="66"/>
      <c r="P55" s="17"/>
    </row>
    <row r="56" spans="2:16" ht="30" customHeight="1" x14ac:dyDescent="0.25">
      <c r="B56" s="67">
        <v>42394</v>
      </c>
      <c r="C56" s="72"/>
      <c r="D56" s="72"/>
      <c r="E56" s="69" t="s">
        <v>164</v>
      </c>
      <c r="F56" s="69" t="s">
        <v>78</v>
      </c>
      <c r="G56" s="65"/>
      <c r="H56" s="65"/>
      <c r="I56" s="65"/>
      <c r="J56" s="65"/>
      <c r="K56" s="66"/>
      <c r="L56" s="66">
        <v>3.2</v>
      </c>
      <c r="M56" s="66"/>
      <c r="P56" s="17"/>
    </row>
    <row r="57" spans="2:16" ht="30" customHeight="1" x14ac:dyDescent="0.25">
      <c r="B57" s="67">
        <v>42397</v>
      </c>
      <c r="C57" s="72"/>
      <c r="D57" s="72"/>
      <c r="E57" s="69" t="s">
        <v>165</v>
      </c>
      <c r="F57" s="69" t="s">
        <v>78</v>
      </c>
      <c r="G57" s="65">
        <v>11</v>
      </c>
      <c r="H57" s="65"/>
      <c r="I57" s="65"/>
      <c r="J57" s="65"/>
      <c r="K57" s="66"/>
      <c r="L57" s="66"/>
      <c r="M57" s="66"/>
      <c r="P57" s="17"/>
    </row>
    <row r="58" spans="2:16" ht="30" customHeight="1" x14ac:dyDescent="0.25">
      <c r="B58" s="67">
        <v>42402</v>
      </c>
      <c r="C58" s="72"/>
      <c r="D58" s="72"/>
      <c r="E58" s="69" t="s">
        <v>146</v>
      </c>
      <c r="F58" s="69" t="s">
        <v>78</v>
      </c>
      <c r="G58" s="65"/>
      <c r="H58" s="65"/>
      <c r="I58" s="65"/>
      <c r="J58" s="65"/>
      <c r="K58" s="66"/>
      <c r="L58" s="66">
        <v>4</v>
      </c>
      <c r="M58" s="66"/>
      <c r="P58" s="17"/>
    </row>
    <row r="59" spans="2:16" ht="30" customHeight="1" x14ac:dyDescent="0.25">
      <c r="B59" s="67">
        <v>42404</v>
      </c>
      <c r="C59" s="72"/>
      <c r="D59" s="72"/>
      <c r="E59" s="69" t="s">
        <v>114</v>
      </c>
      <c r="F59" s="69" t="s">
        <v>78</v>
      </c>
      <c r="G59" s="65"/>
      <c r="H59" s="65"/>
      <c r="I59" s="65"/>
      <c r="J59" s="65"/>
      <c r="K59" s="66"/>
      <c r="L59" s="66">
        <v>4</v>
      </c>
      <c r="M59" s="66"/>
      <c r="P59" s="17"/>
    </row>
    <row r="60" spans="2:16" ht="30" customHeight="1" x14ac:dyDescent="0.25">
      <c r="B60" s="67">
        <v>42411</v>
      </c>
      <c r="C60" s="72"/>
      <c r="D60" s="72"/>
      <c r="E60" s="69" t="s">
        <v>142</v>
      </c>
      <c r="F60" s="69" t="s">
        <v>78</v>
      </c>
      <c r="G60" s="65">
        <v>11</v>
      </c>
      <c r="H60" s="65"/>
      <c r="I60" s="65"/>
      <c r="J60" s="65"/>
      <c r="K60" s="66"/>
      <c r="L60" s="66"/>
      <c r="M60" s="66"/>
      <c r="P60" s="17"/>
    </row>
    <row r="61" spans="2:16" ht="30" customHeight="1" x14ac:dyDescent="0.25">
      <c r="B61" s="67">
        <v>42422</v>
      </c>
      <c r="C61" s="72"/>
      <c r="D61" s="72"/>
      <c r="E61" s="69" t="s">
        <v>147</v>
      </c>
      <c r="F61" s="69" t="s">
        <v>78</v>
      </c>
      <c r="G61" s="65"/>
      <c r="H61" s="65"/>
      <c r="I61" s="65"/>
      <c r="J61" s="65"/>
      <c r="K61" s="66"/>
      <c r="L61" s="66">
        <v>4</v>
      </c>
      <c r="M61" s="66"/>
      <c r="P61" s="17"/>
    </row>
    <row r="62" spans="2:16" ht="30" customHeight="1" x14ac:dyDescent="0.25">
      <c r="B62" s="67">
        <v>42436</v>
      </c>
      <c r="C62" s="72"/>
      <c r="D62" s="72"/>
      <c r="E62" s="140" t="s">
        <v>166</v>
      </c>
      <c r="F62" s="69" t="s">
        <v>78</v>
      </c>
      <c r="G62" s="65">
        <v>11</v>
      </c>
      <c r="H62" s="65"/>
      <c r="I62" s="65"/>
      <c r="J62" s="65"/>
      <c r="K62" s="66"/>
      <c r="L62" s="66"/>
      <c r="M62" s="66"/>
      <c r="P62" s="17"/>
    </row>
    <row r="63" spans="2:16" ht="30" customHeight="1" x14ac:dyDescent="0.25">
      <c r="B63" s="67">
        <v>42439</v>
      </c>
      <c r="C63" s="72"/>
      <c r="D63" s="72"/>
      <c r="E63" s="69" t="s">
        <v>114</v>
      </c>
      <c r="F63" s="69" t="s">
        <v>78</v>
      </c>
      <c r="G63" s="65">
        <v>11</v>
      </c>
      <c r="H63" s="65"/>
      <c r="I63" s="65"/>
      <c r="J63" s="65"/>
      <c r="K63" s="66"/>
      <c r="L63" s="66"/>
      <c r="M63" s="66"/>
      <c r="P63" s="17"/>
    </row>
    <row r="64" spans="2:16" ht="30" customHeight="1" x14ac:dyDescent="0.25">
      <c r="B64" s="67">
        <v>42443</v>
      </c>
      <c r="C64" s="72"/>
      <c r="D64" s="72"/>
      <c r="E64" s="69" t="s">
        <v>147</v>
      </c>
      <c r="F64" s="69" t="s">
        <v>78</v>
      </c>
      <c r="G64" s="65">
        <v>11</v>
      </c>
      <c r="H64" s="65"/>
      <c r="I64" s="65"/>
      <c r="J64" s="65"/>
      <c r="K64" s="66"/>
      <c r="L64" s="66"/>
      <c r="M64" s="66"/>
      <c r="P64" s="17"/>
    </row>
    <row r="65" spans="2:16" ht="30" customHeight="1" x14ac:dyDescent="0.25">
      <c r="B65" s="67">
        <v>42446</v>
      </c>
      <c r="C65" s="72"/>
      <c r="D65" s="72"/>
      <c r="E65" s="69" t="s">
        <v>146</v>
      </c>
      <c r="F65" s="69" t="s">
        <v>78</v>
      </c>
      <c r="G65" s="65"/>
      <c r="H65" s="65"/>
      <c r="I65" s="65"/>
      <c r="J65" s="65"/>
      <c r="K65" s="66"/>
      <c r="L65" s="66">
        <v>4</v>
      </c>
      <c r="M65" s="66"/>
      <c r="P65" s="17"/>
    </row>
    <row r="66" spans="2:16" ht="30" customHeight="1" x14ac:dyDescent="0.25">
      <c r="B66" s="67">
        <v>42458</v>
      </c>
      <c r="C66" s="72"/>
      <c r="D66" s="72"/>
      <c r="E66" s="69" t="s">
        <v>141</v>
      </c>
      <c r="F66" s="69" t="s">
        <v>78</v>
      </c>
      <c r="G66" s="65">
        <v>11</v>
      </c>
      <c r="H66" s="65"/>
      <c r="I66" s="65"/>
      <c r="J66" s="65"/>
      <c r="K66" s="66"/>
      <c r="L66" s="66"/>
      <c r="M66" s="66"/>
      <c r="P66" s="17"/>
    </row>
    <row r="67" spans="2:16" ht="30" customHeight="1" x14ac:dyDescent="0.25">
      <c r="B67" s="67">
        <v>42461</v>
      </c>
      <c r="C67" s="72"/>
      <c r="D67" s="72"/>
      <c r="E67" s="69" t="s">
        <v>167</v>
      </c>
      <c r="F67" s="69" t="s">
        <v>78</v>
      </c>
      <c r="G67" s="65"/>
      <c r="H67" s="65"/>
      <c r="I67" s="65"/>
      <c r="J67" s="65"/>
      <c r="K67" s="66"/>
      <c r="L67" s="66">
        <v>3.2</v>
      </c>
      <c r="M67" s="66"/>
      <c r="P67" s="17"/>
    </row>
    <row r="68" spans="2:16" ht="30" customHeight="1" x14ac:dyDescent="0.25">
      <c r="B68" s="67">
        <v>42474</v>
      </c>
      <c r="C68" s="72"/>
      <c r="D68" s="72"/>
      <c r="E68" s="69" t="s">
        <v>166</v>
      </c>
      <c r="F68" s="69" t="s">
        <v>78</v>
      </c>
      <c r="G68" s="65"/>
      <c r="H68" s="65"/>
      <c r="I68" s="65"/>
      <c r="J68" s="65"/>
      <c r="K68" s="66"/>
      <c r="L68" s="66">
        <v>4</v>
      </c>
      <c r="M68" s="66"/>
      <c r="P68" s="17"/>
    </row>
    <row r="69" spans="2:16" ht="30" customHeight="1" x14ac:dyDescent="0.25">
      <c r="B69" s="67">
        <v>42485</v>
      </c>
      <c r="C69" s="72"/>
      <c r="D69" s="72"/>
      <c r="E69" s="69" t="s">
        <v>147</v>
      </c>
      <c r="F69" s="69" t="s">
        <v>78</v>
      </c>
      <c r="G69" s="65"/>
      <c r="H69" s="65"/>
      <c r="I69" s="65"/>
      <c r="J69" s="65"/>
      <c r="K69" s="66"/>
      <c r="L69" s="66">
        <v>4</v>
      </c>
      <c r="M69" s="66"/>
      <c r="P69" s="17"/>
    </row>
    <row r="70" spans="2:16" ht="45.75" x14ac:dyDescent="0.25">
      <c r="B70" s="67">
        <v>42500</v>
      </c>
      <c r="C70" s="72"/>
      <c r="D70" s="72"/>
      <c r="E70" s="69" t="s">
        <v>168</v>
      </c>
      <c r="F70" s="69" t="s">
        <v>78</v>
      </c>
      <c r="G70" s="65"/>
      <c r="H70" s="65"/>
      <c r="I70" s="65"/>
      <c r="J70" s="65"/>
      <c r="K70" s="66"/>
      <c r="L70" s="66">
        <v>4</v>
      </c>
      <c r="M70" s="66"/>
      <c r="P70" s="17"/>
    </row>
    <row r="71" spans="2:16" ht="30" customHeight="1" x14ac:dyDescent="0.25">
      <c r="B71" s="67">
        <v>42502</v>
      </c>
      <c r="C71" s="72"/>
      <c r="D71" s="72"/>
      <c r="E71" s="69" t="s">
        <v>146</v>
      </c>
      <c r="F71" s="69" t="s">
        <v>78</v>
      </c>
      <c r="G71" s="65">
        <v>11</v>
      </c>
      <c r="H71" s="65"/>
      <c r="I71" s="65"/>
      <c r="J71" s="65"/>
      <c r="K71" s="66"/>
      <c r="L71" s="66"/>
      <c r="M71" s="66"/>
      <c r="P71" s="17"/>
    </row>
    <row r="72" spans="2:16" ht="30" customHeight="1" x14ac:dyDescent="0.25">
      <c r="B72" s="67">
        <v>42503</v>
      </c>
      <c r="C72" s="72"/>
      <c r="D72" s="72"/>
      <c r="E72" s="69" t="s">
        <v>153</v>
      </c>
      <c r="F72" s="69" t="s">
        <v>78</v>
      </c>
      <c r="G72" s="65">
        <v>11</v>
      </c>
      <c r="H72" s="65"/>
      <c r="I72" s="65"/>
      <c r="J72" s="65"/>
      <c r="K72" s="66"/>
      <c r="L72" s="66"/>
      <c r="M72" s="66"/>
      <c r="P72" s="17"/>
    </row>
    <row r="73" spans="2:16" ht="30" customHeight="1" x14ac:dyDescent="0.25">
      <c r="B73" s="67">
        <v>42520</v>
      </c>
      <c r="C73" s="72"/>
      <c r="D73" s="72"/>
      <c r="E73" s="69" t="s">
        <v>147</v>
      </c>
      <c r="F73" s="69" t="s">
        <v>78</v>
      </c>
      <c r="G73" s="65">
        <v>11</v>
      </c>
      <c r="H73" s="65"/>
      <c r="I73" s="65"/>
      <c r="J73" s="65"/>
      <c r="K73" s="66"/>
      <c r="L73" s="66"/>
      <c r="M73" s="66"/>
      <c r="P73" s="17"/>
    </row>
    <row r="74" spans="2:16" ht="30" customHeight="1" x14ac:dyDescent="0.25">
      <c r="B74" s="67">
        <v>42523</v>
      </c>
      <c r="C74" s="72"/>
      <c r="D74" s="72"/>
      <c r="E74" s="69" t="s">
        <v>114</v>
      </c>
      <c r="F74" s="69" t="s">
        <v>78</v>
      </c>
      <c r="G74" s="65"/>
      <c r="H74" s="65"/>
      <c r="I74" s="65"/>
      <c r="J74" s="65"/>
      <c r="K74" s="66"/>
      <c r="L74" s="66">
        <v>4</v>
      </c>
      <c r="M74" s="66"/>
      <c r="P74" s="17"/>
    </row>
    <row r="75" spans="2:16" ht="30" customHeight="1" x14ac:dyDescent="0.25">
      <c r="B75" s="67">
        <v>42530</v>
      </c>
      <c r="C75" s="72"/>
      <c r="D75" s="72"/>
      <c r="E75" s="69" t="s">
        <v>146</v>
      </c>
      <c r="F75" s="69" t="s">
        <v>78</v>
      </c>
      <c r="G75" s="65"/>
      <c r="H75" s="65"/>
      <c r="I75" s="65"/>
      <c r="J75" s="65"/>
      <c r="K75" s="66"/>
      <c r="L75" s="66">
        <v>3.2</v>
      </c>
      <c r="M75" s="66"/>
      <c r="P75" s="17"/>
    </row>
    <row r="76" spans="2:16" ht="30" customHeight="1" x14ac:dyDescent="0.25">
      <c r="B76" s="67">
        <v>42534</v>
      </c>
      <c r="C76" s="72"/>
      <c r="D76" s="72"/>
      <c r="E76" s="69" t="s">
        <v>144</v>
      </c>
      <c r="F76" s="69" t="s">
        <v>78</v>
      </c>
      <c r="G76" s="65"/>
      <c r="H76" s="65"/>
      <c r="I76" s="65"/>
      <c r="J76" s="65"/>
      <c r="K76" s="66"/>
      <c r="L76" s="66">
        <v>3.2</v>
      </c>
      <c r="M76" s="66"/>
      <c r="P76" s="17"/>
    </row>
    <row r="77" spans="2:16" ht="30" customHeight="1" x14ac:dyDescent="0.25">
      <c r="B77" s="67">
        <v>42542</v>
      </c>
      <c r="C77" s="72"/>
      <c r="D77" s="72"/>
      <c r="E77" s="69" t="s">
        <v>152</v>
      </c>
      <c r="F77" s="69" t="s">
        <v>78</v>
      </c>
      <c r="G77" s="65">
        <v>11</v>
      </c>
      <c r="H77" s="65"/>
      <c r="I77" s="65"/>
      <c r="J77" s="65"/>
      <c r="K77" s="66"/>
      <c r="L77" s="66"/>
      <c r="M77" s="66"/>
      <c r="P77" s="17"/>
    </row>
    <row r="78" spans="2:16" ht="30" customHeight="1" x14ac:dyDescent="0.25">
      <c r="B78" s="67">
        <v>42545</v>
      </c>
      <c r="C78" s="72"/>
      <c r="D78" s="72"/>
      <c r="E78" s="69" t="s">
        <v>153</v>
      </c>
      <c r="F78" s="69" t="s">
        <v>78</v>
      </c>
      <c r="G78" s="65"/>
      <c r="H78" s="65"/>
      <c r="I78" s="65"/>
      <c r="J78" s="65"/>
      <c r="K78" s="66"/>
      <c r="L78" s="66">
        <v>3.2</v>
      </c>
      <c r="M78" s="66"/>
      <c r="P78" s="17"/>
    </row>
    <row r="79" spans="2:16" ht="30" customHeight="1" x14ac:dyDescent="0.25">
      <c r="B79" s="67">
        <v>42548</v>
      </c>
      <c r="C79" s="72"/>
      <c r="D79" s="72"/>
      <c r="E79" s="69" t="s">
        <v>147</v>
      </c>
      <c r="F79" s="69" t="s">
        <v>78</v>
      </c>
      <c r="G79" s="65">
        <v>11</v>
      </c>
      <c r="H79" s="65"/>
      <c r="I79" s="65"/>
      <c r="J79" s="65"/>
      <c r="K79" s="66"/>
      <c r="L79" s="66"/>
      <c r="M79" s="66"/>
      <c r="P79" s="17"/>
    </row>
    <row r="80" spans="2:16" ht="30" customHeight="1" x14ac:dyDescent="0.25">
      <c r="B80" s="67">
        <v>42549</v>
      </c>
      <c r="C80" s="72"/>
      <c r="D80" s="72"/>
      <c r="E80" s="69" t="s">
        <v>169</v>
      </c>
      <c r="F80" s="69" t="s">
        <v>78</v>
      </c>
      <c r="G80" s="65">
        <v>11</v>
      </c>
      <c r="H80" s="65"/>
      <c r="I80" s="65"/>
      <c r="J80" s="65"/>
      <c r="K80" s="66"/>
      <c r="L80" s="66"/>
      <c r="M80" s="66"/>
      <c r="P80" s="17"/>
    </row>
    <row r="81" spans="2:16" ht="30" customHeight="1" x14ac:dyDescent="0.25">
      <c r="B81" s="67">
        <v>42551</v>
      </c>
      <c r="C81" s="72"/>
      <c r="D81" s="72"/>
      <c r="E81" s="69" t="s">
        <v>114</v>
      </c>
      <c r="F81" s="69" t="s">
        <v>78</v>
      </c>
      <c r="G81" s="65">
        <v>11</v>
      </c>
      <c r="H81" s="65"/>
      <c r="I81" s="65"/>
      <c r="J81" s="65"/>
      <c r="K81" s="66"/>
      <c r="L81" s="66"/>
      <c r="M81" s="66"/>
      <c r="P81" s="17"/>
    </row>
    <row r="82" spans="2:16" ht="30" customHeight="1" x14ac:dyDescent="0.25">
      <c r="B82" s="67">
        <v>42558</v>
      </c>
      <c r="C82" s="72"/>
      <c r="D82" s="72"/>
      <c r="E82" s="140" t="s">
        <v>156</v>
      </c>
      <c r="F82" s="69" t="s">
        <v>78</v>
      </c>
      <c r="G82" s="65"/>
      <c r="H82" s="65"/>
      <c r="I82" s="65"/>
      <c r="J82" s="65"/>
      <c r="K82" s="66"/>
      <c r="L82" s="66">
        <v>3.2</v>
      </c>
      <c r="M82" s="66"/>
      <c r="P82" s="17"/>
    </row>
    <row r="83" spans="2:16" ht="45.75" x14ac:dyDescent="0.25">
      <c r="B83" s="67">
        <v>42569</v>
      </c>
      <c r="C83" s="72"/>
      <c r="D83" s="72"/>
      <c r="E83" s="69" t="s">
        <v>170</v>
      </c>
      <c r="F83" s="69" t="s">
        <v>78</v>
      </c>
      <c r="G83" s="65"/>
      <c r="H83" s="65"/>
      <c r="I83" s="65"/>
      <c r="J83" s="65"/>
      <c r="K83" s="66"/>
      <c r="L83" s="66">
        <v>3.2</v>
      </c>
      <c r="M83" s="66"/>
      <c r="P83" s="17"/>
    </row>
    <row r="84" spans="2:16" ht="30" customHeight="1" x14ac:dyDescent="0.25">
      <c r="B84" s="67" t="s">
        <v>19</v>
      </c>
      <c r="C84" s="72"/>
      <c r="D84" s="72"/>
      <c r="E84" s="69" t="s">
        <v>20</v>
      </c>
      <c r="F84" s="69"/>
      <c r="G84" s="65"/>
      <c r="H84" s="65"/>
      <c r="I84" s="65"/>
      <c r="J84" s="65"/>
      <c r="K84" s="66"/>
      <c r="L84" s="66"/>
      <c r="M84" s="66">
        <v>102.93</v>
      </c>
      <c r="P84" s="17"/>
    </row>
    <row r="85" spans="2:16" ht="27" customHeight="1" x14ac:dyDescent="0.25">
      <c r="B85" s="43"/>
      <c r="C85" s="20"/>
      <c r="D85" s="20"/>
      <c r="E85" s="20"/>
      <c r="F85" s="20" t="s">
        <v>21</v>
      </c>
      <c r="G85" s="24">
        <f>SUM(G16:G83)</f>
        <v>242</v>
      </c>
      <c r="H85" s="24">
        <f>SUM(H16:H16)</f>
        <v>0</v>
      </c>
      <c r="I85" s="24">
        <f>SUM(I16:I16)</f>
        <v>0</v>
      </c>
      <c r="J85" s="24">
        <f>SUM(J16:J16)</f>
        <v>0</v>
      </c>
      <c r="K85" s="25">
        <f>SUM(K16)</f>
        <v>0</v>
      </c>
      <c r="L85" s="25">
        <f>SUM(L16:L83)</f>
        <v>163.79999999999998</v>
      </c>
      <c r="M85" s="25">
        <f>SUM(M16:M84)</f>
        <v>102.93</v>
      </c>
    </row>
    <row r="86" spans="2:16" ht="27" customHeight="1" x14ac:dyDescent="0.25">
      <c r="B86" s="43"/>
      <c r="C86" s="20"/>
      <c r="D86" s="20"/>
      <c r="E86" s="20"/>
      <c r="F86" s="20" t="s">
        <v>22</v>
      </c>
      <c r="G86" s="25">
        <v>0.45</v>
      </c>
      <c r="H86" s="25">
        <v>0.24</v>
      </c>
      <c r="I86" s="25">
        <v>0.2</v>
      </c>
      <c r="J86" s="25">
        <v>0.05</v>
      </c>
      <c r="K86" s="28"/>
      <c r="L86" s="28"/>
      <c r="M86" s="28"/>
    </row>
    <row r="87" spans="2:16" ht="27" customHeight="1" x14ac:dyDescent="0.25">
      <c r="B87" s="43"/>
      <c r="C87" s="20"/>
      <c r="D87" s="20"/>
      <c r="E87" s="20"/>
      <c r="F87" s="20" t="s">
        <v>23</v>
      </c>
      <c r="G87" s="25">
        <f>SUM(G85*G86)</f>
        <v>108.9</v>
      </c>
      <c r="H87" s="25">
        <f>H85*H86</f>
        <v>0</v>
      </c>
      <c r="I87" s="25">
        <f>I85*I86</f>
        <v>0</v>
      </c>
      <c r="J87" s="25">
        <f>J85*J86</f>
        <v>0</v>
      </c>
      <c r="K87" s="28"/>
      <c r="L87" s="28"/>
      <c r="M87" s="28"/>
    </row>
    <row r="88" spans="2:16" ht="15.75" x14ac:dyDescent="0.25"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</row>
    <row r="89" spans="2:16" ht="15.75" x14ac:dyDescent="0.25">
      <c r="B89" s="2"/>
      <c r="C89" s="2"/>
      <c r="D89" s="97"/>
      <c r="E89" s="12"/>
      <c r="F89" s="12"/>
      <c r="G89" s="12"/>
      <c r="H89" s="12"/>
      <c r="I89" s="12"/>
      <c r="J89" s="12"/>
      <c r="K89" s="12"/>
      <c r="L89" s="12"/>
      <c r="M89" s="12"/>
    </row>
    <row r="90" spans="2:16" ht="15.75" x14ac:dyDescent="0.25">
      <c r="B90" s="44" t="s">
        <v>24</v>
      </c>
      <c r="C90" s="44"/>
      <c r="D90" s="12"/>
      <c r="E90" s="12"/>
      <c r="F90" s="12"/>
      <c r="G90" s="12"/>
      <c r="H90" s="12"/>
      <c r="I90" s="12"/>
      <c r="J90" s="12"/>
      <c r="K90" s="12"/>
      <c r="L90" s="12"/>
      <c r="M90" s="12"/>
    </row>
    <row r="91" spans="2:16" ht="19.149999999999999" customHeight="1" x14ac:dyDescent="0.25"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</row>
    <row r="92" spans="2:16" ht="47.25" x14ac:dyDescent="0.25">
      <c r="B92" s="168" t="s">
        <v>6</v>
      </c>
      <c r="C92" s="169"/>
      <c r="D92" s="170"/>
      <c r="E92" s="15" t="s">
        <v>7</v>
      </c>
      <c r="F92" s="15" t="s">
        <v>8</v>
      </c>
      <c r="G92" s="15" t="s">
        <v>9</v>
      </c>
      <c r="H92" s="15" t="s">
        <v>10</v>
      </c>
      <c r="I92" s="15" t="s">
        <v>11</v>
      </c>
      <c r="J92" s="15" t="s">
        <v>12</v>
      </c>
      <c r="K92" s="15" t="s">
        <v>13</v>
      </c>
      <c r="L92" s="15" t="s">
        <v>14</v>
      </c>
      <c r="M92" s="15" t="s">
        <v>15</v>
      </c>
    </row>
    <row r="93" spans="2:16" ht="31.5" x14ac:dyDescent="0.25">
      <c r="B93" s="40" t="s">
        <v>16</v>
      </c>
      <c r="C93" s="41" t="s">
        <v>17</v>
      </c>
      <c r="D93" s="41" t="s">
        <v>18</v>
      </c>
      <c r="E93" s="20"/>
      <c r="F93" s="20"/>
      <c r="G93" s="20"/>
      <c r="H93" s="20"/>
      <c r="I93" s="20"/>
      <c r="J93" s="20"/>
      <c r="K93" s="20"/>
      <c r="L93" s="20"/>
      <c r="M93" s="20"/>
    </row>
    <row r="94" spans="2:16" ht="27" customHeight="1" x14ac:dyDescent="0.25">
      <c r="B94" s="84"/>
      <c r="C94" s="24"/>
      <c r="D94" s="24"/>
      <c r="E94" s="23"/>
      <c r="F94" s="24"/>
      <c r="G94" s="24"/>
      <c r="H94" s="24"/>
      <c r="I94" s="24"/>
      <c r="J94" s="24"/>
      <c r="K94" s="24"/>
      <c r="L94" s="25"/>
      <c r="M94" s="24"/>
    </row>
    <row r="95" spans="2:16" ht="27" customHeight="1" x14ac:dyDescent="0.25">
      <c r="B95" s="43"/>
      <c r="C95" s="20"/>
      <c r="D95" s="20"/>
      <c r="E95" s="20"/>
      <c r="F95" s="20" t="s">
        <v>21</v>
      </c>
      <c r="G95" s="24">
        <v>0</v>
      </c>
      <c r="H95" s="24">
        <v>0</v>
      </c>
      <c r="I95" s="24">
        <v>0</v>
      </c>
      <c r="J95" s="24">
        <v>0</v>
      </c>
      <c r="K95" s="25">
        <v>0</v>
      </c>
      <c r="L95" s="25">
        <v>0</v>
      </c>
      <c r="M95" s="25">
        <v>0</v>
      </c>
    </row>
    <row r="96" spans="2:16" ht="27" customHeight="1" x14ac:dyDescent="0.25">
      <c r="B96" s="43"/>
      <c r="C96" s="20"/>
      <c r="D96" s="20"/>
      <c r="E96" s="20"/>
      <c r="F96" s="20" t="s">
        <v>22</v>
      </c>
      <c r="G96" s="25">
        <v>0.45</v>
      </c>
      <c r="H96" s="25">
        <v>0.24</v>
      </c>
      <c r="I96" s="25">
        <v>0.2</v>
      </c>
      <c r="J96" s="25">
        <v>0.05</v>
      </c>
      <c r="K96" s="28"/>
      <c r="L96" s="28"/>
      <c r="M96" s="28"/>
    </row>
    <row r="97" spans="2:13" ht="27" customHeight="1" x14ac:dyDescent="0.25">
      <c r="B97" s="43"/>
      <c r="C97" s="20"/>
      <c r="D97" s="20"/>
      <c r="E97" s="20"/>
      <c r="F97" s="20" t="s">
        <v>23</v>
      </c>
      <c r="G97" s="25">
        <f>G95*G96</f>
        <v>0</v>
      </c>
      <c r="H97" s="25">
        <f>H95*H96</f>
        <v>0</v>
      </c>
      <c r="I97" s="25">
        <f>I95*I96</f>
        <v>0</v>
      </c>
      <c r="J97" s="25">
        <f>J95*J96</f>
        <v>0</v>
      </c>
      <c r="K97" s="28"/>
      <c r="L97" s="28"/>
      <c r="M97" s="28"/>
    </row>
  </sheetData>
  <mergeCells count="3">
    <mergeCell ref="B7:D7"/>
    <mergeCell ref="B14:D14"/>
    <mergeCell ref="B92:D92"/>
  </mergeCells>
  <dataValidations count="1">
    <dataValidation allowBlank="1" showInputMessage="1" showErrorMessage="1" sqref="K16:K84"/>
  </dataValidations>
  <pageMargins left="0.70866141732283472" right="0.70866141732283472" top="0.74803149606299213" bottom="0.74803149606299213" header="0.31496062992125984" footer="0.31496062992125984"/>
  <pageSetup paperSize="9" scale="65" orientation="landscape" r:id="rId1"/>
  <drawing r:id="rId2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P30"/>
  <sheetViews>
    <sheetView showGridLines="0" zoomScale="75" zoomScaleNormal="75" workbookViewId="0">
      <selection activeCell="G5" sqref="G5"/>
    </sheetView>
  </sheetViews>
  <sheetFormatPr defaultRowHeight="15" x14ac:dyDescent="0.25"/>
  <cols>
    <col min="1" max="1" width="9.7109375" customWidth="1"/>
    <col min="2" max="2" width="16.5703125" customWidth="1"/>
    <col min="3" max="4" width="12.7109375" customWidth="1"/>
    <col min="5" max="5" width="32.28515625" customWidth="1"/>
    <col min="6" max="6" width="31" customWidth="1"/>
    <col min="7" max="7" width="9.2851562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16" ht="18" x14ac:dyDescent="0.25">
      <c r="B7" s="166" t="s">
        <v>0</v>
      </c>
      <c r="C7" s="166"/>
      <c r="D7" s="166"/>
    </row>
    <row r="8" spans="2:16" ht="16.5" x14ac:dyDescent="0.25">
      <c r="B8" s="1"/>
    </row>
    <row r="9" spans="2:16" s="36" customFormat="1" ht="15.75" x14ac:dyDescent="0.25">
      <c r="B9" s="32" t="s">
        <v>1</v>
      </c>
      <c r="C9" s="32"/>
      <c r="D9" s="33" t="s">
        <v>62</v>
      </c>
      <c r="E9" s="34"/>
      <c r="F9" s="35"/>
      <c r="G9" s="35"/>
      <c r="K9" s="35"/>
      <c r="L9" s="35"/>
      <c r="M9" s="35"/>
    </row>
    <row r="10" spans="2:16" s="36" customFormat="1" ht="15.75" x14ac:dyDescent="0.25">
      <c r="B10" s="32" t="s">
        <v>3</v>
      </c>
      <c r="C10" s="32"/>
      <c r="D10" s="46" t="s">
        <v>4</v>
      </c>
      <c r="E10" s="47"/>
      <c r="F10" s="38"/>
      <c r="G10" s="35"/>
      <c r="K10" s="35"/>
      <c r="L10" s="35"/>
      <c r="M10" s="35"/>
    </row>
    <row r="11" spans="2:16" s="36" customFormat="1" ht="15.75" x14ac:dyDescent="0.25">
      <c r="B11" s="32"/>
      <c r="C11" s="32"/>
      <c r="D11" s="37"/>
      <c r="E11" s="38"/>
      <c r="F11" s="38"/>
      <c r="G11" s="35"/>
      <c r="K11" s="35"/>
      <c r="L11" s="35"/>
      <c r="M11" s="35"/>
    </row>
    <row r="12" spans="2:16" s="36" customFormat="1" ht="15.75" x14ac:dyDescent="0.25">
      <c r="B12" s="11" t="s">
        <v>5</v>
      </c>
      <c r="C12" s="12"/>
      <c r="D12" s="37"/>
      <c r="E12" s="38"/>
      <c r="F12" s="38"/>
      <c r="G12" s="35"/>
      <c r="K12" s="35"/>
      <c r="L12" s="35"/>
      <c r="M12" s="35"/>
    </row>
    <row r="13" spans="2:16" s="36" customFormat="1" ht="14.25" x14ac:dyDescent="0.2"/>
    <row r="14" spans="2:16" ht="47.25" x14ac:dyDescent="0.25">
      <c r="B14" s="168" t="s">
        <v>6</v>
      </c>
      <c r="C14" s="169"/>
      <c r="D14" s="170"/>
      <c r="E14" s="15" t="s">
        <v>7</v>
      </c>
      <c r="F14" s="15" t="s">
        <v>8</v>
      </c>
      <c r="G14" s="15" t="s">
        <v>9</v>
      </c>
      <c r="H14" s="15" t="s">
        <v>10</v>
      </c>
      <c r="I14" s="15" t="s">
        <v>11</v>
      </c>
      <c r="J14" s="15" t="s">
        <v>12</v>
      </c>
      <c r="K14" s="15" t="s">
        <v>13</v>
      </c>
      <c r="L14" s="15" t="s">
        <v>14</v>
      </c>
      <c r="M14" s="15" t="s">
        <v>15</v>
      </c>
      <c r="N14" s="16"/>
      <c r="P14" s="17">
        <v>39173</v>
      </c>
    </row>
    <row r="15" spans="2:16" ht="31.5" x14ac:dyDescent="0.25">
      <c r="B15" s="40" t="s">
        <v>16</v>
      </c>
      <c r="C15" s="41" t="s">
        <v>17</v>
      </c>
      <c r="D15" s="41" t="s">
        <v>18</v>
      </c>
      <c r="E15" s="20"/>
      <c r="F15" s="20"/>
      <c r="G15" s="20"/>
      <c r="H15" s="20"/>
      <c r="I15" s="20"/>
      <c r="J15" s="20"/>
      <c r="K15" s="20"/>
      <c r="L15" s="20"/>
      <c r="M15" s="20"/>
      <c r="P15" s="17">
        <v>39203</v>
      </c>
    </row>
    <row r="16" spans="2:16" ht="30.75" x14ac:dyDescent="0.25">
      <c r="B16" s="77">
        <v>42447</v>
      </c>
      <c r="C16" s="22"/>
      <c r="D16" s="22"/>
      <c r="E16" s="63" t="s">
        <v>31</v>
      </c>
      <c r="F16" s="22"/>
      <c r="G16" s="78"/>
      <c r="H16" s="79"/>
      <c r="I16" s="79"/>
      <c r="J16" s="79"/>
      <c r="K16" s="80"/>
      <c r="L16" s="80">
        <v>630</v>
      </c>
      <c r="M16" s="80"/>
    </row>
    <row r="17" spans="2:15" ht="27" customHeight="1" x14ac:dyDescent="0.25">
      <c r="B17" s="75" t="s">
        <v>63</v>
      </c>
      <c r="C17" s="24"/>
      <c r="D17" s="24"/>
      <c r="E17" s="69" t="s">
        <v>20</v>
      </c>
      <c r="F17" s="24"/>
      <c r="G17" s="57"/>
      <c r="H17" s="79"/>
      <c r="I17" s="79"/>
      <c r="J17" s="79"/>
      <c r="K17" s="80"/>
      <c r="L17" s="80"/>
      <c r="M17" s="80">
        <v>120.31</v>
      </c>
    </row>
    <row r="18" spans="2:15" ht="27" customHeight="1" x14ac:dyDescent="0.25">
      <c r="B18" s="43"/>
      <c r="C18" s="20"/>
      <c r="D18" s="20"/>
      <c r="E18" s="20"/>
      <c r="F18" s="20" t="s">
        <v>21</v>
      </c>
      <c r="G18" s="24">
        <f>SUM(G16:G16)</f>
        <v>0</v>
      </c>
      <c r="H18" s="24">
        <f>SUM(H16:H16)</f>
        <v>0</v>
      </c>
      <c r="I18" s="24">
        <v>0</v>
      </c>
      <c r="J18" s="24">
        <f>SUM(J16:J16)</f>
        <v>0</v>
      </c>
      <c r="K18" s="25">
        <v>0</v>
      </c>
      <c r="L18" s="25">
        <f>SUM(L16:L16)</f>
        <v>630</v>
      </c>
      <c r="M18" s="81">
        <f>SUM(M16:M17)</f>
        <v>120.31</v>
      </c>
    </row>
    <row r="19" spans="2:15" ht="27" customHeight="1" x14ac:dyDescent="0.25">
      <c r="B19" s="43"/>
      <c r="C19" s="20"/>
      <c r="D19" s="20"/>
      <c r="E19" s="20"/>
      <c r="F19" s="20" t="s">
        <v>22</v>
      </c>
      <c r="G19" s="82" t="s">
        <v>64</v>
      </c>
      <c r="H19" s="25">
        <v>0.24</v>
      </c>
      <c r="I19" s="25">
        <v>0.2</v>
      </c>
      <c r="J19" s="25">
        <v>0.05</v>
      </c>
      <c r="K19" s="28"/>
      <c r="L19" s="28"/>
      <c r="M19" s="28"/>
    </row>
    <row r="20" spans="2:15" ht="27" customHeight="1" x14ac:dyDescent="0.25">
      <c r="B20" s="43"/>
      <c r="C20" s="20"/>
      <c r="D20" s="20"/>
      <c r="E20" s="20"/>
      <c r="F20" s="20" t="s">
        <v>23</v>
      </c>
      <c r="G20" s="81">
        <f>SUM(G18*0.45)</f>
        <v>0</v>
      </c>
      <c r="H20" s="25">
        <f>H18*H19</f>
        <v>0</v>
      </c>
      <c r="I20" s="25">
        <f>I18*I19</f>
        <v>0</v>
      </c>
      <c r="J20" s="25">
        <f>J18*J19</f>
        <v>0</v>
      </c>
      <c r="K20" s="28"/>
      <c r="L20" s="28"/>
      <c r="M20" s="28"/>
      <c r="O20" t="s">
        <v>60</v>
      </c>
    </row>
    <row r="21" spans="2:15" ht="15.75" x14ac:dyDescent="0.25"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</row>
    <row r="22" spans="2:15" ht="15.75" x14ac:dyDescent="0.25"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</row>
    <row r="23" spans="2:15" ht="15.75" x14ac:dyDescent="0.25">
      <c r="B23" s="44" t="s">
        <v>24</v>
      </c>
      <c r="C23" s="44"/>
      <c r="D23" s="12"/>
      <c r="E23" s="12"/>
      <c r="F23" s="12"/>
      <c r="G23" s="12"/>
      <c r="H23" s="12"/>
      <c r="I23" s="12"/>
      <c r="J23" s="12"/>
      <c r="K23" s="12"/>
      <c r="L23" s="12"/>
      <c r="M23" s="12"/>
    </row>
    <row r="24" spans="2:15" ht="15.75" x14ac:dyDescent="0.25"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</row>
    <row r="25" spans="2:15" ht="47.25" x14ac:dyDescent="0.25">
      <c r="B25" s="168" t="s">
        <v>6</v>
      </c>
      <c r="C25" s="169"/>
      <c r="D25" s="170"/>
      <c r="E25" s="15" t="s">
        <v>7</v>
      </c>
      <c r="F25" s="15" t="s">
        <v>8</v>
      </c>
      <c r="G25" s="15" t="s">
        <v>9</v>
      </c>
      <c r="H25" s="15" t="s">
        <v>10</v>
      </c>
      <c r="I25" s="15" t="s">
        <v>11</v>
      </c>
      <c r="J25" s="15" t="s">
        <v>12</v>
      </c>
      <c r="K25" s="15" t="s">
        <v>13</v>
      </c>
      <c r="L25" s="15" t="s">
        <v>14</v>
      </c>
      <c r="M25" s="15" t="s">
        <v>15</v>
      </c>
    </row>
    <row r="26" spans="2:15" ht="31.5" x14ac:dyDescent="0.25">
      <c r="B26" s="40" t="s">
        <v>16</v>
      </c>
      <c r="C26" s="41" t="s">
        <v>17</v>
      </c>
      <c r="D26" s="41" t="s">
        <v>18</v>
      </c>
      <c r="E26" s="20"/>
      <c r="F26" s="20"/>
      <c r="G26" s="20"/>
      <c r="H26" s="20"/>
      <c r="I26" s="20"/>
      <c r="J26" s="20"/>
      <c r="K26" s="20"/>
      <c r="L26" s="20"/>
      <c r="M26" s="20"/>
    </row>
    <row r="27" spans="2:15" ht="27" customHeight="1" x14ac:dyDescent="0.25">
      <c r="B27" s="45"/>
      <c r="C27" s="24"/>
      <c r="D27" s="24"/>
      <c r="E27" s="23"/>
      <c r="F27" s="24"/>
      <c r="G27" s="24"/>
      <c r="H27" s="24"/>
      <c r="I27" s="24"/>
      <c r="J27" s="24"/>
      <c r="K27" s="24"/>
      <c r="L27" s="25"/>
      <c r="M27" s="24"/>
    </row>
    <row r="28" spans="2:15" ht="27" customHeight="1" x14ac:dyDescent="0.25">
      <c r="B28" s="43"/>
      <c r="C28" s="20"/>
      <c r="D28" s="20"/>
      <c r="E28" s="20"/>
      <c r="F28" s="20" t="s">
        <v>21</v>
      </c>
      <c r="G28" s="24">
        <f>SUM(G27:G27)</f>
        <v>0</v>
      </c>
      <c r="H28" s="24">
        <f>SUM(H27:H27)</f>
        <v>0</v>
      </c>
      <c r="I28" s="24">
        <f>SUM(I27:I27)</f>
        <v>0</v>
      </c>
      <c r="J28" s="24">
        <f>SUM(J27:J27)</f>
        <v>0</v>
      </c>
      <c r="K28" s="25">
        <v>0</v>
      </c>
      <c r="L28" s="25">
        <f>SUM(L27:L27)</f>
        <v>0</v>
      </c>
      <c r="M28" s="25">
        <f>SUM(M27:M27)</f>
        <v>0</v>
      </c>
    </row>
    <row r="29" spans="2:15" ht="27" customHeight="1" x14ac:dyDescent="0.25">
      <c r="B29" s="43"/>
      <c r="C29" s="20"/>
      <c r="D29" s="20"/>
      <c r="E29" s="20"/>
      <c r="F29" s="20" t="s">
        <v>22</v>
      </c>
      <c r="G29" s="25">
        <v>0.45</v>
      </c>
      <c r="H29" s="25">
        <v>0.24</v>
      </c>
      <c r="I29" s="25">
        <v>0.2</v>
      </c>
      <c r="J29" s="25">
        <v>0.05</v>
      </c>
      <c r="K29" s="28"/>
      <c r="L29" s="28"/>
      <c r="M29" s="28"/>
    </row>
    <row r="30" spans="2:15" ht="27" customHeight="1" x14ac:dyDescent="0.25">
      <c r="B30" s="43"/>
      <c r="C30" s="20"/>
      <c r="D30" s="20"/>
      <c r="E30" s="20"/>
      <c r="F30" s="20" t="s">
        <v>23</v>
      </c>
      <c r="G30" s="25">
        <f>G28*G29</f>
        <v>0</v>
      </c>
      <c r="H30" s="25">
        <f>H28*H29</f>
        <v>0</v>
      </c>
      <c r="I30" s="25">
        <f>I28*I29</f>
        <v>0</v>
      </c>
      <c r="J30" s="25">
        <f>J28*J29</f>
        <v>0</v>
      </c>
      <c r="K30" s="28"/>
      <c r="L30" s="28"/>
      <c r="M30" s="28"/>
    </row>
  </sheetData>
  <mergeCells count="3">
    <mergeCell ref="B7:D7"/>
    <mergeCell ref="B14:D14"/>
    <mergeCell ref="B25:D25"/>
  </mergeCells>
  <dataValidations count="1">
    <dataValidation allowBlank="1" showInputMessage="1" showErrorMessage="1" sqref="K16:K17"/>
  </dataValidations>
  <pageMargins left="0.70866141732283472" right="0.70866141732283472" top="0.74803149606299213" bottom="0.74803149606299213" header="0.31496062992125984" footer="0.31496062992125984"/>
  <pageSetup paperSize="9" scale="58" orientation="landscape" r:id="rId1"/>
  <drawing r:id="rId2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P33"/>
  <sheetViews>
    <sheetView showGridLines="0" topLeftCell="A5" zoomScale="75" zoomScaleNormal="75" workbookViewId="0">
      <selection activeCell="F30" sqref="F30"/>
    </sheetView>
  </sheetViews>
  <sheetFormatPr defaultRowHeight="15" x14ac:dyDescent="0.25"/>
  <cols>
    <col min="1" max="1" width="9.7109375" customWidth="1"/>
    <col min="2" max="2" width="15.85546875" customWidth="1"/>
    <col min="3" max="4" width="12.7109375" customWidth="1"/>
    <col min="5" max="5" width="26.28515625" customWidth="1"/>
    <col min="6" max="6" width="31" customWidth="1"/>
    <col min="7" max="7" width="9.7109375" customWidth="1"/>
    <col min="8" max="8" width="14" customWidth="1"/>
    <col min="9" max="9" width="9.42578125" customWidth="1"/>
    <col min="10" max="10" width="13.140625" customWidth="1"/>
    <col min="11" max="11" width="15" customWidth="1"/>
    <col min="12" max="12" width="14.7109375" customWidth="1"/>
    <col min="13" max="13" width="12.28515625" customWidth="1"/>
    <col min="16" max="16" width="0" hidden="1" customWidth="1"/>
  </cols>
  <sheetData>
    <row r="7" spans="2:16" ht="18" x14ac:dyDescent="0.25">
      <c r="B7" s="166" t="s">
        <v>0</v>
      </c>
      <c r="C7" s="166"/>
      <c r="D7" s="166"/>
    </row>
    <row r="8" spans="2:16" ht="16.5" x14ac:dyDescent="0.25">
      <c r="B8" s="1"/>
    </row>
    <row r="9" spans="2:16" s="6" customFormat="1" ht="15.75" x14ac:dyDescent="0.25">
      <c r="B9" s="2" t="s">
        <v>1</v>
      </c>
      <c r="C9" s="2"/>
      <c r="D9" s="3" t="s">
        <v>171</v>
      </c>
      <c r="E9" s="4"/>
      <c r="F9" s="5"/>
      <c r="G9" s="5"/>
      <c r="K9" s="5"/>
      <c r="L9" s="5"/>
      <c r="M9" s="5"/>
    </row>
    <row r="10" spans="2:16" s="6" customFormat="1" ht="15.75" x14ac:dyDescent="0.25">
      <c r="B10" s="2" t="s">
        <v>3</v>
      </c>
      <c r="C10" s="2"/>
      <c r="D10" s="7" t="s">
        <v>172</v>
      </c>
      <c r="E10" s="8"/>
      <c r="F10" s="5"/>
      <c r="G10" s="5"/>
      <c r="K10" s="5"/>
      <c r="L10" s="5"/>
      <c r="M10" s="5"/>
    </row>
    <row r="11" spans="2:16" s="6" customFormat="1" ht="15.75" x14ac:dyDescent="0.25">
      <c r="B11" s="2"/>
      <c r="C11" s="2"/>
      <c r="D11" s="9"/>
      <c r="E11" s="10"/>
      <c r="F11" s="5"/>
      <c r="G11" s="5"/>
      <c r="K11" s="5"/>
      <c r="L11" s="5"/>
      <c r="M11" s="5"/>
    </row>
    <row r="12" spans="2:16" s="6" customFormat="1" ht="15.75" x14ac:dyDescent="0.25">
      <c r="B12" s="11" t="s">
        <v>5</v>
      </c>
      <c r="C12" s="12"/>
      <c r="D12" s="12"/>
    </row>
    <row r="13" spans="2:16" s="6" customFormat="1" ht="20.25" x14ac:dyDescent="0.3">
      <c r="B13" s="39"/>
    </row>
    <row r="14" spans="2:16" ht="47.25" x14ac:dyDescent="0.25">
      <c r="B14" s="168" t="s">
        <v>6</v>
      </c>
      <c r="C14" s="169"/>
      <c r="D14" s="170"/>
      <c r="E14" s="15" t="s">
        <v>7</v>
      </c>
      <c r="F14" s="15" t="s">
        <v>8</v>
      </c>
      <c r="G14" s="15" t="s">
        <v>9</v>
      </c>
      <c r="H14" s="15" t="s">
        <v>10</v>
      </c>
      <c r="I14" s="15" t="s">
        <v>11</v>
      </c>
      <c r="J14" s="15" t="s">
        <v>12</v>
      </c>
      <c r="K14" s="15" t="s">
        <v>60</v>
      </c>
      <c r="L14" s="15" t="s">
        <v>14</v>
      </c>
      <c r="M14" s="15" t="s">
        <v>15</v>
      </c>
      <c r="N14" s="16"/>
      <c r="P14" s="17">
        <v>39173</v>
      </c>
    </row>
    <row r="15" spans="2:16" ht="31.5" x14ac:dyDescent="0.25">
      <c r="B15" s="40" t="s">
        <v>16</v>
      </c>
      <c r="C15" s="41" t="s">
        <v>17</v>
      </c>
      <c r="D15" s="41" t="s">
        <v>18</v>
      </c>
      <c r="E15" s="20"/>
      <c r="F15" s="20"/>
      <c r="G15" s="20"/>
      <c r="H15" s="20"/>
      <c r="I15" s="20"/>
      <c r="J15" s="20"/>
      <c r="K15" s="20"/>
      <c r="L15" s="20"/>
      <c r="M15" s="20"/>
      <c r="P15" s="17">
        <v>39203</v>
      </c>
    </row>
    <row r="16" spans="2:16" ht="27" customHeight="1" x14ac:dyDescent="0.25">
      <c r="B16" s="142"/>
      <c r="C16" s="24"/>
      <c r="D16" s="24"/>
      <c r="E16" s="23"/>
      <c r="F16" s="24"/>
      <c r="G16" s="24"/>
      <c r="H16" s="24"/>
      <c r="I16" s="24"/>
      <c r="J16" s="24"/>
      <c r="K16" s="24"/>
      <c r="L16" s="25"/>
      <c r="M16" s="24"/>
      <c r="P16" s="17">
        <v>39234</v>
      </c>
    </row>
    <row r="17" spans="2:14" ht="27" customHeight="1" x14ac:dyDescent="0.25">
      <c r="B17" s="43"/>
      <c r="C17" s="20"/>
      <c r="D17" s="20"/>
      <c r="E17" s="20"/>
      <c r="F17" s="20" t="s">
        <v>21</v>
      </c>
      <c r="G17" s="24"/>
      <c r="H17" s="24">
        <f>SUM(H16:H16)</f>
        <v>0</v>
      </c>
      <c r="I17" s="24">
        <f>SUM(I16:I16)</f>
        <v>0</v>
      </c>
      <c r="J17" s="24">
        <f>SUM(J16:J16)</f>
        <v>0</v>
      </c>
      <c r="K17" s="25">
        <v>0</v>
      </c>
      <c r="L17" s="25">
        <f>SUM(L16:L16)</f>
        <v>0</v>
      </c>
      <c r="M17" s="25">
        <f>SUM(M16:M16)</f>
        <v>0</v>
      </c>
    </row>
    <row r="18" spans="2:14" ht="27" customHeight="1" x14ac:dyDescent="0.25">
      <c r="B18" s="43"/>
      <c r="C18" s="20"/>
      <c r="D18" s="20"/>
      <c r="E18" s="20"/>
      <c r="F18" s="20" t="s">
        <v>22</v>
      </c>
      <c r="G18" s="25">
        <v>0.45</v>
      </c>
      <c r="H18" s="25">
        <v>0.24</v>
      </c>
      <c r="I18" s="25">
        <v>0.2</v>
      </c>
      <c r="J18" s="25">
        <v>0.05</v>
      </c>
      <c r="K18" s="28"/>
      <c r="L18" s="28"/>
      <c r="M18" s="28"/>
    </row>
    <row r="19" spans="2:14" ht="27" customHeight="1" x14ac:dyDescent="0.25">
      <c r="B19" s="43"/>
      <c r="C19" s="20"/>
      <c r="D19" s="20"/>
      <c r="E19" s="20"/>
      <c r="F19" s="20" t="s">
        <v>23</v>
      </c>
      <c r="G19" s="25">
        <f>G17*G18</f>
        <v>0</v>
      </c>
      <c r="H19" s="25">
        <f>H17*H18</f>
        <v>0</v>
      </c>
      <c r="I19" s="25">
        <f>I17*I18</f>
        <v>0</v>
      </c>
      <c r="J19" s="25">
        <f>J17*J18</f>
        <v>0</v>
      </c>
      <c r="K19" s="28"/>
      <c r="L19" s="28"/>
      <c r="M19" s="28"/>
    </row>
    <row r="20" spans="2:14" ht="15.75" x14ac:dyDescent="0.25"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</row>
    <row r="21" spans="2:14" ht="15.75" x14ac:dyDescent="0.25"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</row>
    <row r="22" spans="2:14" ht="15.75" x14ac:dyDescent="0.25">
      <c r="B22" s="44" t="s">
        <v>24</v>
      </c>
      <c r="C22" s="44"/>
      <c r="D22" s="12"/>
      <c r="E22" s="12"/>
      <c r="F22" s="12"/>
      <c r="G22" s="12"/>
      <c r="H22" s="12"/>
      <c r="I22" s="12"/>
      <c r="J22" s="12"/>
      <c r="K22" s="12"/>
      <c r="L22" s="12"/>
      <c r="M22" s="12"/>
    </row>
    <row r="23" spans="2:14" ht="15.75" x14ac:dyDescent="0.25"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</row>
    <row r="24" spans="2:14" ht="47.25" x14ac:dyDescent="0.25">
      <c r="B24" s="168" t="s">
        <v>6</v>
      </c>
      <c r="C24" s="169"/>
      <c r="D24" s="170"/>
      <c r="E24" s="15" t="s">
        <v>7</v>
      </c>
      <c r="F24" s="15" t="s">
        <v>8</v>
      </c>
      <c r="G24" s="15" t="s">
        <v>9</v>
      </c>
      <c r="H24" s="15" t="s">
        <v>10</v>
      </c>
      <c r="I24" s="15" t="s">
        <v>11</v>
      </c>
      <c r="J24" s="15" t="s">
        <v>12</v>
      </c>
      <c r="K24" s="15" t="s">
        <v>13</v>
      </c>
      <c r="L24" s="15" t="s">
        <v>14</v>
      </c>
      <c r="M24" s="15" t="s">
        <v>15</v>
      </c>
    </row>
    <row r="25" spans="2:14" ht="31.5" x14ac:dyDescent="0.25">
      <c r="B25" s="40" t="s">
        <v>16</v>
      </c>
      <c r="C25" s="41" t="s">
        <v>17</v>
      </c>
      <c r="D25" s="41" t="s">
        <v>18</v>
      </c>
      <c r="E25" s="20"/>
      <c r="F25" s="20"/>
      <c r="G25" s="20"/>
      <c r="H25" s="20"/>
      <c r="I25" s="20"/>
      <c r="J25" s="20"/>
      <c r="K25" s="20"/>
      <c r="L25" s="20"/>
      <c r="M25" s="20"/>
    </row>
    <row r="26" spans="2:14" ht="30.75" x14ac:dyDescent="0.25">
      <c r="B26" s="138" t="s">
        <v>173</v>
      </c>
      <c r="C26" s="24"/>
      <c r="D26" s="24"/>
      <c r="E26" s="23" t="s">
        <v>174</v>
      </c>
      <c r="F26" s="23" t="s">
        <v>175</v>
      </c>
      <c r="G26" s="24"/>
      <c r="H26" s="24"/>
      <c r="I26" s="24"/>
      <c r="J26" s="24"/>
      <c r="K26" s="143" t="s">
        <v>176</v>
      </c>
      <c r="L26" s="25">
        <v>13.33</v>
      </c>
      <c r="M26" s="24"/>
    </row>
    <row r="27" spans="2:14" ht="30.75" x14ac:dyDescent="0.25">
      <c r="B27" s="144" t="s">
        <v>177</v>
      </c>
      <c r="C27" s="24"/>
      <c r="D27" s="24"/>
      <c r="E27" s="23" t="s">
        <v>178</v>
      </c>
      <c r="F27" s="23" t="s">
        <v>179</v>
      </c>
      <c r="G27" s="24"/>
      <c r="H27" s="24"/>
      <c r="I27" s="24"/>
      <c r="J27" s="24"/>
      <c r="K27" s="137">
        <v>131</v>
      </c>
      <c r="L27" s="82" t="s">
        <v>180</v>
      </c>
      <c r="M27" s="24"/>
    </row>
    <row r="28" spans="2:14" ht="60.75" x14ac:dyDescent="0.25">
      <c r="B28" s="138" t="s">
        <v>181</v>
      </c>
      <c r="C28" s="24"/>
      <c r="D28" s="24"/>
      <c r="E28" s="23" t="s">
        <v>182</v>
      </c>
      <c r="F28" s="23" t="s">
        <v>183</v>
      </c>
      <c r="G28" s="24"/>
      <c r="H28" s="24"/>
      <c r="I28" s="24"/>
      <c r="J28" s="24"/>
      <c r="K28" s="143" t="s">
        <v>184</v>
      </c>
      <c r="L28" s="82" t="s">
        <v>185</v>
      </c>
      <c r="M28" s="24"/>
    </row>
    <row r="29" spans="2:14" ht="60.75" x14ac:dyDescent="0.25">
      <c r="B29" s="138" t="s">
        <v>186</v>
      </c>
      <c r="C29" s="24"/>
      <c r="D29" s="24"/>
      <c r="E29" s="23" t="s">
        <v>187</v>
      </c>
      <c r="F29" s="23" t="s">
        <v>188</v>
      </c>
      <c r="G29" s="24"/>
      <c r="H29" s="24"/>
      <c r="I29" s="24"/>
      <c r="J29" s="24"/>
      <c r="K29" s="143" t="s">
        <v>189</v>
      </c>
      <c r="L29" s="82" t="s">
        <v>190</v>
      </c>
      <c r="M29" s="24"/>
    </row>
    <row r="30" spans="2:14" ht="45.75" x14ac:dyDescent="0.25">
      <c r="B30" s="138" t="s">
        <v>191</v>
      </c>
      <c r="C30" s="24"/>
      <c r="D30" s="24"/>
      <c r="E30" s="23" t="s">
        <v>192</v>
      </c>
      <c r="F30" s="23" t="s">
        <v>193</v>
      </c>
      <c r="G30" s="24"/>
      <c r="H30" s="24"/>
      <c r="I30" s="24"/>
      <c r="J30" s="24"/>
      <c r="K30" s="137" t="s">
        <v>194</v>
      </c>
      <c r="L30" s="82" t="s">
        <v>195</v>
      </c>
      <c r="M30" s="24"/>
    </row>
    <row r="31" spans="2:14" ht="27" customHeight="1" x14ac:dyDescent="0.25">
      <c r="B31" s="43"/>
      <c r="C31" s="20"/>
      <c r="D31" s="20"/>
      <c r="E31" s="20"/>
      <c r="F31" s="20" t="s">
        <v>21</v>
      </c>
      <c r="G31" s="24">
        <f>SUM(G26:G26)</f>
        <v>0</v>
      </c>
      <c r="H31" s="24">
        <f>SUM(H26:H26)</f>
        <v>0</v>
      </c>
      <c r="I31" s="24">
        <f>SUM(I26:I26)</f>
        <v>0</v>
      </c>
      <c r="J31" s="24">
        <f>SUM(J26:J26)</f>
        <v>0</v>
      </c>
      <c r="K31" s="25">
        <f>SUM(53.03+131+131+41.75+229.32+3.69+168.02+106.81)</f>
        <v>864.61999999999989</v>
      </c>
      <c r="L31" s="25">
        <f>SUM(13.33+142.95+135.5+20.2+456.99+12.62+32.54)</f>
        <v>814.13</v>
      </c>
      <c r="M31" s="25">
        <f>SUM(M26:M26)</f>
        <v>0</v>
      </c>
      <c r="N31" t="s">
        <v>60</v>
      </c>
    </row>
    <row r="32" spans="2:14" ht="27" customHeight="1" x14ac:dyDescent="0.25">
      <c r="B32" s="43"/>
      <c r="C32" s="20"/>
      <c r="D32" s="20"/>
      <c r="E32" s="20"/>
      <c r="F32" s="20" t="s">
        <v>22</v>
      </c>
      <c r="G32" s="25">
        <v>0.45</v>
      </c>
      <c r="H32" s="25">
        <v>0.24</v>
      </c>
      <c r="I32" s="25">
        <v>0.2</v>
      </c>
      <c r="J32" s="25">
        <v>0.05</v>
      </c>
      <c r="K32" s="28"/>
      <c r="L32" s="70"/>
      <c r="M32" s="28"/>
    </row>
    <row r="33" spans="2:13" ht="27" customHeight="1" x14ac:dyDescent="0.25">
      <c r="B33" s="43"/>
      <c r="C33" s="20"/>
      <c r="D33" s="20"/>
      <c r="E33" s="20"/>
      <c r="F33" s="20" t="s">
        <v>23</v>
      </c>
      <c r="G33" s="25">
        <f>G31*G32</f>
        <v>0</v>
      </c>
      <c r="H33" s="25">
        <f>H31*H32</f>
        <v>0</v>
      </c>
      <c r="I33" s="25">
        <f>I31*I32</f>
        <v>0</v>
      </c>
      <c r="J33" s="25">
        <f>J31*J32</f>
        <v>0</v>
      </c>
      <c r="K33" s="28"/>
      <c r="L33" s="28"/>
      <c r="M33" s="28"/>
    </row>
  </sheetData>
  <mergeCells count="3">
    <mergeCell ref="B7:D7"/>
    <mergeCell ref="B14:D14"/>
    <mergeCell ref="B24:D24"/>
  </mergeCells>
  <pageMargins left="0.70866141732283472" right="0.70866141732283472" top="0.74803149606299213" bottom="0.74803149606299213" header="0.31496062992125984" footer="0.31496062992125984"/>
  <pageSetup paperSize="9" scale="59" orientation="landscape" r:id="rId1"/>
  <drawing r:id="rId2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P60"/>
  <sheetViews>
    <sheetView showGridLines="0" tabSelected="1" topLeftCell="A7" zoomScale="75" zoomScaleNormal="75" workbookViewId="0">
      <selection activeCell="E7" sqref="E7"/>
    </sheetView>
  </sheetViews>
  <sheetFormatPr defaultRowHeight="15" x14ac:dyDescent="0.25"/>
  <cols>
    <col min="1" max="1" width="9.7109375" customWidth="1"/>
    <col min="2" max="2" width="15.85546875" customWidth="1"/>
    <col min="3" max="4" width="12.7109375" customWidth="1"/>
    <col min="5" max="5" width="25.7109375" customWidth="1"/>
    <col min="6" max="6" width="31" customWidth="1"/>
    <col min="7" max="7" width="9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16" ht="24.75" customHeight="1" x14ac:dyDescent="0.25">
      <c r="B7" s="166" t="s">
        <v>0</v>
      </c>
      <c r="C7" s="166"/>
      <c r="D7" s="166"/>
    </row>
    <row r="8" spans="2:16" ht="16.5" x14ac:dyDescent="0.25">
      <c r="B8" s="1"/>
    </row>
    <row r="9" spans="2:16" s="6" customFormat="1" ht="15.75" x14ac:dyDescent="0.25">
      <c r="B9" s="2" t="s">
        <v>1</v>
      </c>
      <c r="C9" s="2"/>
      <c r="D9" s="3" t="s">
        <v>272</v>
      </c>
      <c r="E9" s="4"/>
      <c r="F9" s="5"/>
      <c r="G9" s="5"/>
      <c r="K9" s="5"/>
      <c r="L9" s="5"/>
      <c r="M9" s="5"/>
    </row>
    <row r="10" spans="2:16" s="6" customFormat="1" ht="15.75" x14ac:dyDescent="0.25">
      <c r="B10" s="2" t="s">
        <v>3</v>
      </c>
      <c r="C10" s="2"/>
      <c r="D10" s="160" t="s">
        <v>4</v>
      </c>
      <c r="E10" s="8"/>
      <c r="F10" s="5"/>
      <c r="G10" s="5"/>
      <c r="K10" s="5"/>
      <c r="L10" s="5"/>
      <c r="M10" s="5"/>
    </row>
    <row r="11" spans="2:16" s="6" customFormat="1" ht="15.75" x14ac:dyDescent="0.25">
      <c r="B11" s="2"/>
      <c r="C11" s="2"/>
      <c r="D11" s="9"/>
      <c r="E11" s="10"/>
      <c r="F11" s="5"/>
      <c r="G11" s="5"/>
      <c r="K11" s="5"/>
      <c r="L11" s="5"/>
      <c r="M11" s="5"/>
    </row>
    <row r="12" spans="2:16" s="6" customFormat="1" ht="15.75" x14ac:dyDescent="0.25">
      <c r="B12" s="11" t="s">
        <v>5</v>
      </c>
      <c r="C12" s="12"/>
      <c r="D12" s="12"/>
    </row>
    <row r="13" spans="2:16" s="6" customFormat="1" ht="20.25" x14ac:dyDescent="0.3">
      <c r="B13" s="39"/>
    </row>
    <row r="14" spans="2:16" ht="47.25" x14ac:dyDescent="0.25">
      <c r="B14" s="168" t="s">
        <v>6</v>
      </c>
      <c r="C14" s="169"/>
      <c r="D14" s="170"/>
      <c r="E14" s="15" t="s">
        <v>7</v>
      </c>
      <c r="F14" s="15" t="s">
        <v>8</v>
      </c>
      <c r="G14" s="15" t="s">
        <v>9</v>
      </c>
      <c r="H14" s="15" t="s">
        <v>10</v>
      </c>
      <c r="I14" s="15" t="s">
        <v>11</v>
      </c>
      <c r="J14" s="15" t="s">
        <v>12</v>
      </c>
      <c r="K14" s="15" t="s">
        <v>13</v>
      </c>
      <c r="L14" s="15" t="s">
        <v>14</v>
      </c>
      <c r="M14" s="15" t="s">
        <v>15</v>
      </c>
      <c r="N14" s="16"/>
      <c r="P14" s="17">
        <v>39173</v>
      </c>
    </row>
    <row r="15" spans="2:16" ht="31.5" x14ac:dyDescent="0.25">
      <c r="B15" s="40" t="s">
        <v>16</v>
      </c>
      <c r="C15" s="41" t="s">
        <v>17</v>
      </c>
      <c r="D15" s="41" t="s">
        <v>18</v>
      </c>
      <c r="E15" s="20"/>
      <c r="F15" s="20"/>
      <c r="G15" s="20"/>
      <c r="H15" s="20"/>
      <c r="I15" s="20"/>
      <c r="J15" s="20"/>
      <c r="K15" s="20"/>
      <c r="L15" s="20"/>
      <c r="M15" s="20"/>
      <c r="P15" s="17">
        <v>39203</v>
      </c>
    </row>
    <row r="16" spans="2:16" ht="30.75" x14ac:dyDescent="0.25">
      <c r="B16" s="136">
        <v>42502</v>
      </c>
      <c r="C16" s="24"/>
      <c r="D16" s="24"/>
      <c r="E16" s="23" t="s">
        <v>31</v>
      </c>
      <c r="F16" s="24"/>
      <c r="G16" s="24"/>
      <c r="H16" s="24"/>
      <c r="I16" s="24"/>
      <c r="J16" s="24"/>
      <c r="K16" s="24"/>
      <c r="L16" s="25">
        <v>756</v>
      </c>
      <c r="M16" s="24"/>
      <c r="P16" s="17">
        <v>39234</v>
      </c>
    </row>
    <row r="17" spans="2:16" ht="30" customHeight="1" x14ac:dyDescent="0.25">
      <c r="B17" s="136" t="s">
        <v>29</v>
      </c>
      <c r="C17" s="24"/>
      <c r="D17" s="24"/>
      <c r="E17" s="23" t="s">
        <v>20</v>
      </c>
      <c r="F17" s="24"/>
      <c r="G17" s="24"/>
      <c r="H17" s="24"/>
      <c r="I17" s="24"/>
      <c r="J17" s="24"/>
      <c r="K17" s="24"/>
      <c r="L17" s="25"/>
      <c r="M17" s="26">
        <v>143.11000000000001</v>
      </c>
      <c r="P17" s="17"/>
    </row>
    <row r="18" spans="2:16" ht="30" customHeight="1" x14ac:dyDescent="0.25">
      <c r="B18" s="43"/>
      <c r="C18" s="20"/>
      <c r="D18" s="20"/>
      <c r="E18" s="20"/>
      <c r="F18" s="20" t="s">
        <v>21</v>
      </c>
      <c r="G18" s="24">
        <f>SUM(G16:G16)</f>
        <v>0</v>
      </c>
      <c r="H18" s="24">
        <f>SUM(H16:H16)</f>
        <v>0</v>
      </c>
      <c r="I18" s="24">
        <f>SUM(I16:I16)</f>
        <v>0</v>
      </c>
      <c r="J18" s="24">
        <f>SUM(J16:J16)</f>
        <v>0</v>
      </c>
      <c r="K18" s="25">
        <v>0</v>
      </c>
      <c r="L18" s="25">
        <f>SUM(L16:L16)</f>
        <v>756</v>
      </c>
      <c r="M18" s="25">
        <f>SUM(M16:M17)</f>
        <v>143.11000000000001</v>
      </c>
    </row>
    <row r="19" spans="2:16" ht="30" customHeight="1" x14ac:dyDescent="0.25">
      <c r="B19" s="43"/>
      <c r="C19" s="20"/>
      <c r="D19" s="20"/>
      <c r="E19" s="20"/>
      <c r="F19" s="20" t="s">
        <v>22</v>
      </c>
      <c r="G19" s="25">
        <v>0.45</v>
      </c>
      <c r="H19" s="25">
        <v>0.24</v>
      </c>
      <c r="I19" s="25">
        <v>0.2</v>
      </c>
      <c r="J19" s="25">
        <v>0.05</v>
      </c>
      <c r="K19" s="28"/>
      <c r="L19" s="28"/>
      <c r="M19" s="28"/>
    </row>
    <row r="20" spans="2:16" ht="30" customHeight="1" x14ac:dyDescent="0.25">
      <c r="B20" s="43"/>
      <c r="C20" s="20"/>
      <c r="D20" s="20"/>
      <c r="E20" s="20"/>
      <c r="F20" s="20" t="s">
        <v>23</v>
      </c>
      <c r="G20" s="25">
        <f>G18*G19</f>
        <v>0</v>
      </c>
      <c r="H20" s="25">
        <f>H18*H19</f>
        <v>0</v>
      </c>
      <c r="I20" s="25">
        <f>I18*I19</f>
        <v>0</v>
      </c>
      <c r="J20" s="25">
        <f>J18*J19</f>
        <v>0</v>
      </c>
      <c r="K20" s="28"/>
      <c r="L20" s="28"/>
      <c r="M20" s="28"/>
    </row>
    <row r="23" spans="2:16" ht="15.75" x14ac:dyDescent="0.25">
      <c r="B23" s="44" t="s">
        <v>24</v>
      </c>
      <c r="C23" s="44"/>
      <c r="D23" s="12"/>
      <c r="E23" s="6"/>
      <c r="F23" s="6"/>
      <c r="G23" s="6"/>
      <c r="H23" s="6"/>
      <c r="I23" s="6"/>
      <c r="J23" s="6"/>
      <c r="K23" s="6"/>
    </row>
    <row r="24" spans="2:16" x14ac:dyDescent="0.25">
      <c r="B24" s="6"/>
      <c r="C24" s="6"/>
      <c r="D24" s="6"/>
      <c r="E24" s="6"/>
      <c r="F24" s="6"/>
      <c r="G24" s="6"/>
      <c r="H24" s="6"/>
      <c r="I24" s="6"/>
      <c r="J24" s="6"/>
      <c r="K24" s="6"/>
    </row>
    <row r="25" spans="2:16" ht="47.25" x14ac:dyDescent="0.25">
      <c r="B25" s="168" t="s">
        <v>6</v>
      </c>
      <c r="C25" s="169"/>
      <c r="D25" s="170"/>
      <c r="E25" s="15" t="s">
        <v>7</v>
      </c>
      <c r="F25" s="15" t="s">
        <v>8</v>
      </c>
      <c r="G25" s="15" t="s">
        <v>9</v>
      </c>
      <c r="H25" s="15" t="s">
        <v>10</v>
      </c>
      <c r="I25" s="15" t="s">
        <v>11</v>
      </c>
      <c r="J25" s="15" t="s">
        <v>12</v>
      </c>
      <c r="K25" s="15" t="s">
        <v>13</v>
      </c>
      <c r="L25" s="15" t="s">
        <v>14</v>
      </c>
      <c r="M25" s="15" t="s">
        <v>15</v>
      </c>
    </row>
    <row r="26" spans="2:16" ht="31.5" x14ac:dyDescent="0.25">
      <c r="B26" s="40" t="s">
        <v>16</v>
      </c>
      <c r="C26" s="41" t="s">
        <v>17</v>
      </c>
      <c r="D26" s="41" t="s">
        <v>18</v>
      </c>
      <c r="E26" s="20"/>
      <c r="F26" s="20"/>
      <c r="G26" s="20"/>
      <c r="H26" s="20"/>
      <c r="I26" s="20"/>
      <c r="J26" s="20"/>
      <c r="K26" s="20"/>
      <c r="L26" s="20"/>
      <c r="M26" s="20"/>
    </row>
    <row r="27" spans="2:16" ht="165" x14ac:dyDescent="0.25">
      <c r="B27" s="144" t="s">
        <v>273</v>
      </c>
      <c r="C27" s="24"/>
      <c r="D27" s="24"/>
      <c r="E27" s="161" t="s">
        <v>274</v>
      </c>
      <c r="F27" s="161" t="s">
        <v>275</v>
      </c>
      <c r="G27" s="143" t="s">
        <v>276</v>
      </c>
      <c r="H27" s="101"/>
      <c r="I27" s="101"/>
      <c r="J27" s="143"/>
      <c r="K27" s="137" t="s">
        <v>277</v>
      </c>
      <c r="L27" s="25"/>
      <c r="M27" s="137" t="s">
        <v>278</v>
      </c>
    </row>
    <row r="28" spans="2:16" ht="30" customHeight="1" x14ac:dyDescent="0.25">
      <c r="B28" s="43"/>
      <c r="C28" s="20"/>
      <c r="D28" s="20"/>
      <c r="E28" s="20"/>
      <c r="F28" s="20" t="s">
        <v>21</v>
      </c>
      <c r="G28" s="24">
        <v>314</v>
      </c>
      <c r="H28" s="24">
        <f>SUM(H27:H27)</f>
        <v>0</v>
      </c>
      <c r="I28" s="24">
        <f>SUM(I27:I27)</f>
        <v>0</v>
      </c>
      <c r="J28" s="24">
        <v>0</v>
      </c>
      <c r="K28" s="25">
        <f>SUM(7.54+47.32+6.5+8.34+8.47+820)</f>
        <v>898.17</v>
      </c>
      <c r="L28" s="25">
        <f>SUM(L27:L27)</f>
        <v>0</v>
      </c>
      <c r="M28" s="25">
        <v>70</v>
      </c>
    </row>
    <row r="29" spans="2:16" ht="30" customHeight="1" x14ac:dyDescent="0.25">
      <c r="B29" s="43"/>
      <c r="C29" s="20"/>
      <c r="D29" s="20"/>
      <c r="E29" s="20"/>
      <c r="F29" s="20" t="s">
        <v>22</v>
      </c>
      <c r="G29" s="25">
        <v>0.45</v>
      </c>
      <c r="H29" s="25">
        <v>0.24</v>
      </c>
      <c r="I29" s="25">
        <v>0.2</v>
      </c>
      <c r="J29" s="25">
        <v>0.05</v>
      </c>
      <c r="K29" s="28"/>
      <c r="L29" s="28"/>
      <c r="M29" s="28"/>
    </row>
    <row r="30" spans="2:16" ht="30" customHeight="1" x14ac:dyDescent="0.25">
      <c r="B30" s="43"/>
      <c r="C30" s="20"/>
      <c r="D30" s="20"/>
      <c r="E30" s="20"/>
      <c r="F30" s="20" t="s">
        <v>23</v>
      </c>
      <c r="G30" s="25">
        <f>SUM(G28*G29)</f>
        <v>141.30000000000001</v>
      </c>
      <c r="H30" s="25">
        <f>H28*H29</f>
        <v>0</v>
      </c>
      <c r="I30" s="25">
        <f>I28*I29</f>
        <v>0</v>
      </c>
      <c r="J30" s="25">
        <f>J28*J29</f>
        <v>0</v>
      </c>
      <c r="K30" s="28"/>
      <c r="L30" s="28"/>
      <c r="M30" s="28"/>
    </row>
    <row r="38" spans="1:13" ht="18" x14ac:dyDescent="0.25">
      <c r="B38" s="166" t="s">
        <v>0</v>
      </c>
      <c r="C38" s="166"/>
      <c r="D38" s="166"/>
    </row>
    <row r="39" spans="1:13" ht="16.5" x14ac:dyDescent="0.25">
      <c r="B39" s="1"/>
    </row>
    <row r="40" spans="1:13" ht="15.75" x14ac:dyDescent="0.25">
      <c r="A40" s="6"/>
      <c r="B40" s="2" t="s">
        <v>1</v>
      </c>
      <c r="C40" s="2"/>
      <c r="D40" s="3" t="s">
        <v>272</v>
      </c>
      <c r="E40" s="4"/>
      <c r="F40" s="4"/>
      <c r="G40" s="5"/>
      <c r="H40" s="6"/>
      <c r="I40" s="6"/>
      <c r="J40" s="6"/>
      <c r="K40" s="5"/>
      <c r="L40" s="5"/>
      <c r="M40" s="5"/>
    </row>
    <row r="41" spans="1:13" ht="15.75" x14ac:dyDescent="0.25">
      <c r="A41" s="6"/>
      <c r="B41" s="2" t="s">
        <v>3</v>
      </c>
      <c r="C41" s="2"/>
      <c r="D41" s="7" t="s">
        <v>279</v>
      </c>
      <c r="E41" s="8"/>
      <c r="F41" s="4"/>
      <c r="G41" s="5"/>
      <c r="H41" s="6"/>
      <c r="I41" s="6"/>
      <c r="J41" s="6"/>
      <c r="K41" s="5"/>
      <c r="L41" s="5"/>
      <c r="M41" s="5"/>
    </row>
    <row r="42" spans="1:13" ht="15.75" x14ac:dyDescent="0.25">
      <c r="A42" s="6"/>
      <c r="B42" s="2"/>
      <c r="C42" s="2"/>
      <c r="D42" s="9"/>
      <c r="E42" s="10"/>
      <c r="F42" s="10"/>
      <c r="G42" s="5"/>
      <c r="H42" s="6"/>
      <c r="I42" s="6"/>
      <c r="J42" s="6"/>
      <c r="K42" s="5"/>
      <c r="L42" s="5"/>
      <c r="M42" s="5"/>
    </row>
    <row r="43" spans="1:13" ht="15.75" x14ac:dyDescent="0.25">
      <c r="A43" s="6"/>
      <c r="B43" s="11" t="s">
        <v>5</v>
      </c>
      <c r="C43" s="12"/>
      <c r="D43" s="12"/>
      <c r="E43" s="6"/>
      <c r="F43" s="6"/>
      <c r="G43" s="6"/>
      <c r="H43" s="6"/>
      <c r="I43" s="6"/>
      <c r="J43" s="6"/>
      <c r="K43" s="6"/>
      <c r="L43" s="6"/>
      <c r="M43" s="6"/>
    </row>
    <row r="44" spans="1:13" ht="20.25" x14ac:dyDescent="0.3">
      <c r="A44" s="6"/>
      <c r="B44" s="39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</row>
    <row r="45" spans="1:13" ht="47.25" x14ac:dyDescent="0.25">
      <c r="B45" s="168" t="s">
        <v>6</v>
      </c>
      <c r="C45" s="169"/>
      <c r="D45" s="170"/>
      <c r="E45" s="15" t="s">
        <v>7</v>
      </c>
      <c r="F45" s="15" t="s">
        <v>8</v>
      </c>
      <c r="G45" s="15" t="s">
        <v>9</v>
      </c>
      <c r="H45" s="15" t="s">
        <v>10</v>
      </c>
      <c r="I45" s="15" t="s">
        <v>11</v>
      </c>
      <c r="J45" s="15" t="s">
        <v>12</v>
      </c>
      <c r="K45" s="15" t="s">
        <v>13</v>
      </c>
      <c r="L45" s="15" t="s">
        <v>14</v>
      </c>
      <c r="M45" s="15" t="s">
        <v>15</v>
      </c>
    </row>
    <row r="46" spans="1:13" ht="31.5" x14ac:dyDescent="0.25">
      <c r="B46" s="40" t="s">
        <v>16</v>
      </c>
      <c r="C46" s="41" t="s">
        <v>17</v>
      </c>
      <c r="D46" s="41" t="s">
        <v>18</v>
      </c>
      <c r="E46" s="20"/>
      <c r="F46" s="20"/>
      <c r="G46" s="20"/>
      <c r="H46" s="20"/>
      <c r="I46" s="20"/>
      <c r="J46" s="20"/>
      <c r="K46" s="20"/>
      <c r="L46" s="20"/>
      <c r="M46" s="20"/>
    </row>
    <row r="47" spans="1:13" ht="30" customHeight="1" x14ac:dyDescent="0.25">
      <c r="B47" s="45"/>
      <c r="C47" s="24"/>
      <c r="D47" s="24"/>
      <c r="E47" s="23"/>
      <c r="F47" s="24"/>
      <c r="G47" s="24"/>
      <c r="H47" s="24"/>
      <c r="I47" s="24"/>
      <c r="J47" s="24"/>
      <c r="K47" s="24"/>
      <c r="L47" s="25"/>
      <c r="M47" s="24"/>
    </row>
    <row r="48" spans="1:13" ht="30" customHeight="1" x14ac:dyDescent="0.25">
      <c r="B48" s="43"/>
      <c r="C48" s="20"/>
      <c r="D48" s="20"/>
      <c r="E48" s="20"/>
      <c r="F48" s="20" t="s">
        <v>21</v>
      </c>
      <c r="G48" s="24">
        <f>SUM(G47:G47)</f>
        <v>0</v>
      </c>
      <c r="H48" s="24">
        <f>SUM(H47:H47)</f>
        <v>0</v>
      </c>
      <c r="I48" s="24">
        <f>SUM(I47:I47)</f>
        <v>0</v>
      </c>
      <c r="J48" s="24">
        <f>SUM(J47:J47)</f>
        <v>0</v>
      </c>
      <c r="K48" s="25">
        <v>0</v>
      </c>
      <c r="L48" s="25">
        <f>SUM(L47:L47)</f>
        <v>0</v>
      </c>
      <c r="M48" s="25">
        <f>SUM(M47:M47)</f>
        <v>0</v>
      </c>
    </row>
    <row r="49" spans="2:13" ht="30" customHeight="1" x14ac:dyDescent="0.25">
      <c r="B49" s="43"/>
      <c r="C49" s="20"/>
      <c r="D49" s="20"/>
      <c r="E49" s="20"/>
      <c r="F49" s="20" t="s">
        <v>22</v>
      </c>
      <c r="G49" s="25">
        <v>0.45</v>
      </c>
      <c r="H49" s="25">
        <v>0.24</v>
      </c>
      <c r="I49" s="25">
        <v>0.2</v>
      </c>
      <c r="J49" s="25">
        <v>0.05</v>
      </c>
      <c r="K49" s="28"/>
      <c r="L49" s="28"/>
      <c r="M49" s="28"/>
    </row>
    <row r="50" spans="2:13" ht="30" customHeight="1" x14ac:dyDescent="0.25">
      <c r="B50" s="43"/>
      <c r="C50" s="20"/>
      <c r="D50" s="20"/>
      <c r="E50" s="20"/>
      <c r="F50" s="20" t="s">
        <v>23</v>
      </c>
      <c r="G50" s="25">
        <f>G48*G49</f>
        <v>0</v>
      </c>
      <c r="H50" s="25">
        <f>H48*H49</f>
        <v>0</v>
      </c>
      <c r="I50" s="25">
        <f>I48*I49</f>
        <v>0</v>
      </c>
      <c r="J50" s="25">
        <f>J48*J49</f>
        <v>0</v>
      </c>
      <c r="K50" s="28"/>
      <c r="L50" s="28"/>
      <c r="M50" s="28"/>
    </row>
    <row r="53" spans="2:13" ht="15.75" x14ac:dyDescent="0.25">
      <c r="B53" s="44" t="s">
        <v>24</v>
      </c>
      <c r="C53" s="44"/>
      <c r="D53" s="12"/>
      <c r="E53" s="6"/>
      <c r="F53" s="6"/>
      <c r="G53" s="6"/>
      <c r="H53" s="6"/>
      <c r="I53" s="6"/>
      <c r="J53" s="6"/>
      <c r="K53" s="6"/>
    </row>
    <row r="54" spans="2:13" x14ac:dyDescent="0.25">
      <c r="B54" s="6"/>
      <c r="C54" s="6"/>
      <c r="D54" s="6"/>
      <c r="E54" s="6"/>
      <c r="F54" s="6"/>
      <c r="G54" s="6"/>
      <c r="H54" s="6"/>
      <c r="I54" s="6"/>
      <c r="J54" s="6"/>
      <c r="K54" s="6"/>
    </row>
    <row r="55" spans="2:13" ht="47.25" x14ac:dyDescent="0.25">
      <c r="B55" s="168" t="s">
        <v>6</v>
      </c>
      <c r="C55" s="169"/>
      <c r="D55" s="170"/>
      <c r="E55" s="15" t="s">
        <v>7</v>
      </c>
      <c r="F55" s="15" t="s">
        <v>8</v>
      </c>
      <c r="G55" s="15" t="s">
        <v>9</v>
      </c>
      <c r="H55" s="15" t="s">
        <v>10</v>
      </c>
      <c r="I55" s="15" t="s">
        <v>11</v>
      </c>
      <c r="J55" s="15" t="s">
        <v>12</v>
      </c>
      <c r="K55" s="15" t="s">
        <v>13</v>
      </c>
      <c r="L55" s="15" t="s">
        <v>14</v>
      </c>
      <c r="M55" s="15" t="s">
        <v>15</v>
      </c>
    </row>
    <row r="56" spans="2:13" ht="31.5" x14ac:dyDescent="0.25">
      <c r="B56" s="40" t="s">
        <v>16</v>
      </c>
      <c r="C56" s="41" t="s">
        <v>17</v>
      </c>
      <c r="D56" s="41" t="s">
        <v>18</v>
      </c>
      <c r="E56" s="20"/>
      <c r="F56" s="20"/>
      <c r="G56" s="20"/>
      <c r="H56" s="20"/>
      <c r="I56" s="20"/>
      <c r="J56" s="20"/>
      <c r="K56" s="20"/>
      <c r="L56" s="20"/>
      <c r="M56" s="20"/>
    </row>
    <row r="57" spans="2:13" ht="30" customHeight="1" x14ac:dyDescent="0.25">
      <c r="B57" s="45"/>
      <c r="C57" s="24"/>
      <c r="D57" s="24"/>
      <c r="E57" s="23"/>
      <c r="F57" s="24"/>
      <c r="G57" s="24"/>
      <c r="H57" s="24"/>
      <c r="I57" s="24"/>
      <c r="J57" s="24"/>
      <c r="K57" s="24"/>
      <c r="L57" s="25"/>
      <c r="M57" s="24"/>
    </row>
    <row r="58" spans="2:13" ht="30" customHeight="1" x14ac:dyDescent="0.25">
      <c r="B58" s="43"/>
      <c r="C58" s="20"/>
      <c r="D58" s="20"/>
      <c r="E58" s="20"/>
      <c r="F58" s="20" t="s">
        <v>21</v>
      </c>
      <c r="G58" s="24">
        <f>SUM(G57:G57)</f>
        <v>0</v>
      </c>
      <c r="H58" s="24">
        <f>SUM(H57:H57)</f>
        <v>0</v>
      </c>
      <c r="I58" s="24">
        <f>SUM(I57:I57)</f>
        <v>0</v>
      </c>
      <c r="J58" s="24">
        <f>SUM(J57:J57)</f>
        <v>0</v>
      </c>
      <c r="K58" s="25">
        <v>0</v>
      </c>
      <c r="L58" s="25">
        <f>SUM(L57:L57)</f>
        <v>0</v>
      </c>
      <c r="M58" s="25">
        <f>SUM(M57:M57)</f>
        <v>0</v>
      </c>
    </row>
    <row r="59" spans="2:13" ht="30" customHeight="1" x14ac:dyDescent="0.25">
      <c r="B59" s="43"/>
      <c r="C59" s="20"/>
      <c r="D59" s="20"/>
      <c r="E59" s="20"/>
      <c r="F59" s="20" t="s">
        <v>22</v>
      </c>
      <c r="G59" s="25">
        <v>0.45</v>
      </c>
      <c r="H59" s="25">
        <v>0.24</v>
      </c>
      <c r="I59" s="25">
        <v>0.2</v>
      </c>
      <c r="J59" s="25">
        <v>0.05</v>
      </c>
      <c r="K59" s="28"/>
      <c r="L59" s="28"/>
      <c r="M59" s="28"/>
    </row>
    <row r="60" spans="2:13" ht="30" customHeight="1" x14ac:dyDescent="0.25">
      <c r="B60" s="43"/>
      <c r="C60" s="20"/>
      <c r="D60" s="20"/>
      <c r="E60" s="20"/>
      <c r="F60" s="20" t="s">
        <v>23</v>
      </c>
      <c r="G60" s="25">
        <f>G58*G59</f>
        <v>0</v>
      </c>
      <c r="H60" s="25">
        <f>H58*H59</f>
        <v>0</v>
      </c>
      <c r="I60" s="25">
        <f>I58*I59</f>
        <v>0</v>
      </c>
      <c r="J60" s="25">
        <f>J58*J59</f>
        <v>0</v>
      </c>
      <c r="K60" s="28"/>
      <c r="L60" s="28"/>
      <c r="M60" s="28"/>
    </row>
  </sheetData>
  <mergeCells count="6">
    <mergeCell ref="B55:D55"/>
    <mergeCell ref="B7:D7"/>
    <mergeCell ref="B14:D14"/>
    <mergeCell ref="B25:D25"/>
    <mergeCell ref="B38:D38"/>
    <mergeCell ref="B45:D45"/>
  </mergeCells>
  <pageMargins left="0.70866141732283472" right="0.70866141732283472" top="0.74803149606299213" bottom="0.74803149606299213" header="0.31496062992125984" footer="0.31496062992125984"/>
  <pageSetup paperSize="9" scale="58" orientation="landscape" r:id="rId1"/>
  <rowBreaks count="1" manualBreakCount="1">
    <brk id="31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7:P30"/>
  <sheetViews>
    <sheetView showGridLines="0" zoomScale="75" zoomScaleNormal="75" workbookViewId="0">
      <selection activeCell="F10" sqref="F10"/>
    </sheetView>
  </sheetViews>
  <sheetFormatPr defaultRowHeight="15" x14ac:dyDescent="0.25"/>
  <cols>
    <col min="1" max="1" width="9.7109375" customWidth="1"/>
    <col min="2" max="2" width="17.140625" customWidth="1"/>
    <col min="3" max="4" width="12.7109375" customWidth="1"/>
    <col min="5" max="5" width="25.7109375" customWidth="1"/>
    <col min="6" max="6" width="31" customWidth="1"/>
    <col min="7" max="7" width="9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16" ht="18" x14ac:dyDescent="0.25">
      <c r="B7" s="166" t="s">
        <v>0</v>
      </c>
      <c r="C7" s="166"/>
      <c r="D7" s="166"/>
    </row>
    <row r="8" spans="2:16" ht="16.5" x14ac:dyDescent="0.25">
      <c r="B8" s="1"/>
    </row>
    <row r="9" spans="2:16" s="36" customFormat="1" ht="15.75" x14ac:dyDescent="0.25">
      <c r="B9" s="32" t="s">
        <v>1</v>
      </c>
      <c r="C9" s="32"/>
      <c r="D9" s="33" t="s">
        <v>280</v>
      </c>
      <c r="E9" s="34"/>
      <c r="F9" s="38"/>
      <c r="G9" s="35"/>
      <c r="K9" s="35"/>
      <c r="L9" s="35"/>
      <c r="M9" s="35"/>
    </row>
    <row r="10" spans="2:16" s="36" customFormat="1" ht="15.75" x14ac:dyDescent="0.25">
      <c r="B10" s="32" t="s">
        <v>3</v>
      </c>
      <c r="C10" s="32"/>
      <c r="D10" s="46" t="s">
        <v>302</v>
      </c>
      <c r="E10" s="34"/>
      <c r="F10" s="71"/>
      <c r="G10" s="71"/>
      <c r="H10" s="162"/>
      <c r="I10" s="145"/>
      <c r="K10" s="35"/>
      <c r="L10" s="35"/>
      <c r="M10" s="35"/>
    </row>
    <row r="11" spans="2:16" s="36" customFormat="1" ht="15.75" x14ac:dyDescent="0.25">
      <c r="B11" s="32"/>
      <c r="C11" s="32"/>
      <c r="D11" s="37"/>
      <c r="E11" s="38"/>
      <c r="F11" s="71"/>
      <c r="G11" s="71"/>
      <c r="H11" s="162"/>
      <c r="I11" s="145"/>
      <c r="K11" s="35"/>
      <c r="L11" s="35"/>
      <c r="M11" s="35"/>
    </row>
    <row r="12" spans="2:16" s="36" customFormat="1" ht="15.75" x14ac:dyDescent="0.25">
      <c r="B12" s="11" t="s">
        <v>5</v>
      </c>
      <c r="C12" s="12"/>
      <c r="D12" s="37"/>
      <c r="E12" s="38"/>
      <c r="F12" s="71"/>
      <c r="G12" s="71"/>
      <c r="H12" s="162"/>
      <c r="I12" s="145"/>
      <c r="K12" s="35"/>
      <c r="L12" s="35"/>
      <c r="M12" s="35"/>
    </row>
    <row r="13" spans="2:16" s="36" customFormat="1" ht="15.75" x14ac:dyDescent="0.25">
      <c r="B13" s="32"/>
      <c r="C13" s="32"/>
      <c r="G13" s="71"/>
      <c r="H13" s="162"/>
      <c r="I13" s="145"/>
      <c r="K13" s="35"/>
      <c r="L13" s="35"/>
      <c r="M13" s="35"/>
    </row>
    <row r="14" spans="2:16" ht="47.25" x14ac:dyDescent="0.25">
      <c r="B14" s="168" t="s">
        <v>6</v>
      </c>
      <c r="C14" s="169"/>
      <c r="D14" s="170"/>
      <c r="E14" s="15" t="s">
        <v>7</v>
      </c>
      <c r="F14" s="15" t="s">
        <v>8</v>
      </c>
      <c r="G14" s="15" t="s">
        <v>9</v>
      </c>
      <c r="H14" s="15" t="s">
        <v>10</v>
      </c>
      <c r="I14" s="15" t="s">
        <v>11</v>
      </c>
      <c r="J14" s="15" t="s">
        <v>12</v>
      </c>
      <c r="K14" s="15" t="s">
        <v>13</v>
      </c>
      <c r="L14" s="15" t="s">
        <v>14</v>
      </c>
      <c r="M14" s="15" t="s">
        <v>15</v>
      </c>
      <c r="N14" s="16"/>
      <c r="P14" s="17">
        <v>39173</v>
      </c>
    </row>
    <row r="15" spans="2:16" ht="31.5" x14ac:dyDescent="0.25">
      <c r="B15" s="40" t="s">
        <v>16</v>
      </c>
      <c r="C15" s="41" t="s">
        <v>17</v>
      </c>
      <c r="D15" s="41" t="s">
        <v>18</v>
      </c>
      <c r="E15" s="20"/>
      <c r="F15" s="20"/>
      <c r="G15" s="20"/>
      <c r="H15" s="20"/>
      <c r="I15" s="20"/>
      <c r="J15" s="20"/>
      <c r="K15" s="20"/>
      <c r="L15" s="20"/>
      <c r="M15" s="20"/>
      <c r="P15" s="17">
        <v>39203</v>
      </c>
    </row>
    <row r="16" spans="2:16" ht="27" customHeight="1" x14ac:dyDescent="0.25">
      <c r="B16" s="73" t="s">
        <v>27</v>
      </c>
      <c r="C16" s="24"/>
      <c r="D16" s="24"/>
      <c r="E16" s="23" t="s">
        <v>28</v>
      </c>
      <c r="F16" s="24"/>
      <c r="G16" s="24"/>
      <c r="H16" s="24"/>
      <c r="I16" s="24"/>
      <c r="J16" s="24"/>
      <c r="K16" s="24"/>
      <c r="L16" s="25">
        <v>39</v>
      </c>
      <c r="M16" s="26"/>
      <c r="P16" s="17"/>
    </row>
    <row r="17" spans="2:16" ht="27" customHeight="1" x14ac:dyDescent="0.25">
      <c r="B17" s="73" t="s">
        <v>281</v>
      </c>
      <c r="C17" s="24"/>
      <c r="D17" s="24"/>
      <c r="E17" s="23" t="s">
        <v>20</v>
      </c>
      <c r="F17" s="24"/>
      <c r="G17" s="24"/>
      <c r="H17" s="24"/>
      <c r="I17" s="24"/>
      <c r="J17" s="24"/>
      <c r="K17" s="24"/>
      <c r="L17" s="25"/>
      <c r="M17" s="26">
        <v>151.68</v>
      </c>
      <c r="P17" s="17"/>
    </row>
    <row r="18" spans="2:16" ht="27" customHeight="1" x14ac:dyDescent="0.25">
      <c r="B18" s="43"/>
      <c r="C18" s="20"/>
      <c r="D18" s="20"/>
      <c r="E18" s="20"/>
      <c r="F18" s="20" t="s">
        <v>21</v>
      </c>
      <c r="G18" s="24">
        <f t="shared" ref="G18:L18" si="0">SUM(G16:G16)</f>
        <v>0</v>
      </c>
      <c r="H18" s="24">
        <f t="shared" si="0"/>
        <v>0</v>
      </c>
      <c r="I18" s="24">
        <f t="shared" si="0"/>
        <v>0</v>
      </c>
      <c r="J18" s="24">
        <f t="shared" si="0"/>
        <v>0</v>
      </c>
      <c r="K18" s="25">
        <f t="shared" si="0"/>
        <v>0</v>
      </c>
      <c r="L18" s="25">
        <f t="shared" si="0"/>
        <v>39</v>
      </c>
      <c r="M18" s="25">
        <f>SUM(M16:M17)</f>
        <v>151.68</v>
      </c>
    </row>
    <row r="19" spans="2:16" ht="27" customHeight="1" x14ac:dyDescent="0.25">
      <c r="B19" s="43"/>
      <c r="C19" s="20"/>
      <c r="D19" s="20"/>
      <c r="E19" s="20"/>
      <c r="F19" s="20" t="s">
        <v>22</v>
      </c>
      <c r="G19" s="25">
        <v>0.45</v>
      </c>
      <c r="H19" s="25">
        <v>0.24</v>
      </c>
      <c r="I19" s="25">
        <v>0.2</v>
      </c>
      <c r="J19" s="25">
        <v>0.05</v>
      </c>
      <c r="K19" s="28"/>
      <c r="L19" s="28"/>
      <c r="M19" s="28"/>
    </row>
    <row r="20" spans="2:16" ht="27" customHeight="1" x14ac:dyDescent="0.25">
      <c r="B20" s="43"/>
      <c r="C20" s="20"/>
      <c r="D20" s="20"/>
      <c r="E20" s="20"/>
      <c r="F20" s="20" t="s">
        <v>23</v>
      </c>
      <c r="G20" s="25">
        <f>G18*G19</f>
        <v>0</v>
      </c>
      <c r="H20" s="25">
        <f>H18*H19</f>
        <v>0</v>
      </c>
      <c r="I20" s="25">
        <f>I18*I19</f>
        <v>0</v>
      </c>
      <c r="J20" s="25">
        <f>J18*J19</f>
        <v>0</v>
      </c>
      <c r="K20" s="28"/>
      <c r="L20" s="28"/>
      <c r="M20" s="28"/>
    </row>
    <row r="21" spans="2:16" ht="15.75" x14ac:dyDescent="0.25"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</row>
    <row r="22" spans="2:16" ht="15.75" x14ac:dyDescent="0.25">
      <c r="B22" s="2"/>
      <c r="C22" s="2"/>
      <c r="D22" s="97"/>
      <c r="E22" s="12"/>
      <c r="F22" s="12"/>
      <c r="G22" s="12"/>
      <c r="H22" s="12"/>
      <c r="I22" s="12"/>
      <c r="J22" s="12"/>
      <c r="K22" s="12"/>
      <c r="L22" s="12"/>
      <c r="M22" s="12"/>
    </row>
    <row r="23" spans="2:16" ht="15.75" x14ac:dyDescent="0.25">
      <c r="B23" s="44" t="s">
        <v>24</v>
      </c>
      <c r="C23" s="44"/>
      <c r="D23" s="12"/>
      <c r="E23" s="12"/>
      <c r="F23" s="12"/>
      <c r="G23" s="12"/>
      <c r="H23" s="12"/>
      <c r="I23" s="12"/>
      <c r="J23" s="12"/>
      <c r="K23" s="12"/>
      <c r="L23" s="12"/>
      <c r="M23" s="12"/>
    </row>
    <row r="24" spans="2:16" ht="15.75" x14ac:dyDescent="0.25"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</row>
    <row r="25" spans="2:16" ht="47.25" x14ac:dyDescent="0.25">
      <c r="B25" s="168" t="s">
        <v>6</v>
      </c>
      <c r="C25" s="169"/>
      <c r="D25" s="170"/>
      <c r="E25" s="15" t="s">
        <v>7</v>
      </c>
      <c r="F25" s="15" t="s">
        <v>8</v>
      </c>
      <c r="G25" s="15" t="s">
        <v>9</v>
      </c>
      <c r="H25" s="15" t="s">
        <v>10</v>
      </c>
      <c r="I25" s="15" t="s">
        <v>11</v>
      </c>
      <c r="J25" s="15" t="s">
        <v>12</v>
      </c>
      <c r="K25" s="15" t="s">
        <v>13</v>
      </c>
      <c r="L25" s="15" t="s">
        <v>14</v>
      </c>
      <c r="M25" s="15" t="s">
        <v>15</v>
      </c>
    </row>
    <row r="26" spans="2:16" ht="31.5" x14ac:dyDescent="0.25">
      <c r="B26" s="40" t="s">
        <v>16</v>
      </c>
      <c r="C26" s="41" t="s">
        <v>17</v>
      </c>
      <c r="D26" s="41" t="s">
        <v>18</v>
      </c>
      <c r="E26" s="20"/>
      <c r="F26" s="20"/>
      <c r="G26" s="20"/>
      <c r="H26" s="20"/>
      <c r="I26" s="20"/>
      <c r="J26" s="20"/>
      <c r="K26" s="20"/>
      <c r="L26" s="20"/>
      <c r="M26" s="20"/>
    </row>
    <row r="27" spans="2:16" ht="45.75" x14ac:dyDescent="0.25">
      <c r="B27" s="84" t="s">
        <v>124</v>
      </c>
      <c r="C27" s="24"/>
      <c r="D27" s="24"/>
      <c r="E27" s="23" t="s">
        <v>125</v>
      </c>
      <c r="F27" s="23" t="s">
        <v>126</v>
      </c>
      <c r="G27" s="24"/>
      <c r="H27" s="24"/>
      <c r="I27" s="24"/>
      <c r="J27" s="24"/>
      <c r="K27" s="137" t="s">
        <v>127</v>
      </c>
      <c r="L27" s="82" t="s">
        <v>282</v>
      </c>
      <c r="M27" s="26">
        <v>304.83999999999997</v>
      </c>
    </row>
    <row r="28" spans="2:16" ht="27" customHeight="1" x14ac:dyDescent="0.25">
      <c r="B28" s="43"/>
      <c r="C28" s="20"/>
      <c r="D28" s="20"/>
      <c r="E28" s="20"/>
      <c r="F28" s="20" t="s">
        <v>21</v>
      </c>
      <c r="G28" s="24">
        <f>SUM(G27:G27)</f>
        <v>0</v>
      </c>
      <c r="H28" s="24">
        <f>SUM(H27:H27)</f>
        <v>0</v>
      </c>
      <c r="I28" s="24">
        <f>SUM(I27:I27)</f>
        <v>0</v>
      </c>
      <c r="J28" s="24">
        <f>SUM(J27:J27)</f>
        <v>0</v>
      </c>
      <c r="K28" s="25">
        <v>165</v>
      </c>
      <c r="L28" s="25">
        <v>111.64</v>
      </c>
      <c r="M28" s="25">
        <f>SUM(M27:M27)</f>
        <v>304.83999999999997</v>
      </c>
    </row>
    <row r="29" spans="2:16" ht="27" customHeight="1" x14ac:dyDescent="0.25">
      <c r="B29" s="43"/>
      <c r="C29" s="20"/>
      <c r="D29" s="20"/>
      <c r="E29" s="20"/>
      <c r="F29" s="20" t="s">
        <v>22</v>
      </c>
      <c r="G29" s="25">
        <v>0.45</v>
      </c>
      <c r="H29" s="25">
        <v>0.24</v>
      </c>
      <c r="I29" s="25">
        <v>0.2</v>
      </c>
      <c r="J29" s="25">
        <v>0.05</v>
      </c>
      <c r="K29" s="28"/>
      <c r="L29" s="28"/>
      <c r="M29" s="28"/>
    </row>
    <row r="30" spans="2:16" ht="27" customHeight="1" x14ac:dyDescent="0.25">
      <c r="B30" s="43"/>
      <c r="C30" s="20"/>
      <c r="D30" s="20"/>
      <c r="E30" s="20"/>
      <c r="F30" s="20" t="s">
        <v>23</v>
      </c>
      <c r="G30" s="25">
        <f>G28*G29</f>
        <v>0</v>
      </c>
      <c r="H30" s="25">
        <f>H28*H29</f>
        <v>0</v>
      </c>
      <c r="I30" s="25">
        <f>I28*I29</f>
        <v>0</v>
      </c>
      <c r="J30" s="25">
        <f>J28*J29</f>
        <v>0</v>
      </c>
      <c r="K30" s="28"/>
      <c r="L30" s="28"/>
      <c r="M30" s="28"/>
    </row>
  </sheetData>
  <mergeCells count="3">
    <mergeCell ref="B7:D7"/>
    <mergeCell ref="B14:D14"/>
    <mergeCell ref="B25:D25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7:P31"/>
  <sheetViews>
    <sheetView showGridLines="0" zoomScale="75" zoomScaleNormal="75" workbookViewId="0">
      <selection activeCell="K13" sqref="K13"/>
    </sheetView>
  </sheetViews>
  <sheetFormatPr defaultRowHeight="15" x14ac:dyDescent="0.25"/>
  <cols>
    <col min="1" max="1" width="9.7109375" customWidth="1"/>
    <col min="2" max="2" width="17.5703125" customWidth="1"/>
    <col min="3" max="4" width="12.7109375" customWidth="1"/>
    <col min="5" max="5" width="25.7109375" customWidth="1"/>
    <col min="6" max="6" width="31" customWidth="1"/>
    <col min="7" max="7" width="9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16" ht="18" x14ac:dyDescent="0.25">
      <c r="B7" s="166" t="s">
        <v>0</v>
      </c>
      <c r="C7" s="166"/>
      <c r="D7" s="166"/>
    </row>
    <row r="8" spans="2:16" ht="16.5" x14ac:dyDescent="0.25">
      <c r="B8" s="1"/>
    </row>
    <row r="9" spans="2:16" s="6" customFormat="1" ht="15.75" x14ac:dyDescent="0.25">
      <c r="B9" s="2" t="s">
        <v>1</v>
      </c>
      <c r="C9" s="2"/>
      <c r="D9" s="3" t="s">
        <v>94</v>
      </c>
      <c r="E9" s="10"/>
      <c r="F9" s="5"/>
      <c r="G9" s="5"/>
      <c r="K9" s="5"/>
      <c r="L9" s="5"/>
      <c r="M9" s="5"/>
    </row>
    <row r="10" spans="2:16" s="6" customFormat="1" ht="15.75" x14ac:dyDescent="0.25">
      <c r="B10" s="2" t="s">
        <v>3</v>
      </c>
      <c r="C10" s="2"/>
      <c r="D10" s="7" t="s">
        <v>95</v>
      </c>
      <c r="E10" s="8"/>
      <c r="F10" s="165"/>
      <c r="G10" s="5"/>
      <c r="K10" s="5"/>
      <c r="L10" s="5"/>
      <c r="M10" s="5"/>
    </row>
    <row r="11" spans="2:16" s="6" customFormat="1" ht="15.75" x14ac:dyDescent="0.25">
      <c r="B11" s="2"/>
      <c r="C11" s="2"/>
      <c r="G11" s="5"/>
      <c r="K11" s="5"/>
      <c r="L11" s="5"/>
      <c r="M11" s="5"/>
    </row>
    <row r="12" spans="2:16" s="6" customFormat="1" ht="15.75" x14ac:dyDescent="0.25">
      <c r="B12" s="11" t="s">
        <v>5</v>
      </c>
      <c r="C12" s="12"/>
      <c r="G12" s="5"/>
      <c r="K12" s="5"/>
      <c r="L12" s="5"/>
      <c r="M12" s="5"/>
    </row>
    <row r="13" spans="2:16" s="6" customFormat="1" ht="14.25" x14ac:dyDescent="0.2"/>
    <row r="14" spans="2:16" ht="47.25" x14ac:dyDescent="0.25">
      <c r="B14" s="168" t="s">
        <v>6</v>
      </c>
      <c r="C14" s="169"/>
      <c r="D14" s="170"/>
      <c r="E14" s="15" t="s">
        <v>7</v>
      </c>
      <c r="F14" s="15" t="s">
        <v>8</v>
      </c>
      <c r="G14" s="15" t="s">
        <v>9</v>
      </c>
      <c r="H14" s="15" t="s">
        <v>10</v>
      </c>
      <c r="I14" s="15" t="s">
        <v>11</v>
      </c>
      <c r="J14" s="15" t="s">
        <v>12</v>
      </c>
      <c r="K14" s="15" t="s">
        <v>13</v>
      </c>
      <c r="L14" s="15" t="s">
        <v>14</v>
      </c>
      <c r="M14" s="15" t="s">
        <v>15</v>
      </c>
      <c r="N14" s="16"/>
      <c r="P14" s="17">
        <v>39173</v>
      </c>
    </row>
    <row r="15" spans="2:16" ht="31.5" x14ac:dyDescent="0.25">
      <c r="B15" s="40" t="s">
        <v>16</v>
      </c>
      <c r="C15" s="41" t="s">
        <v>17</v>
      </c>
      <c r="D15" s="41" t="s">
        <v>18</v>
      </c>
      <c r="E15" s="20"/>
      <c r="F15" s="20"/>
      <c r="G15" s="20"/>
      <c r="H15" s="20"/>
      <c r="I15" s="20"/>
      <c r="J15" s="20"/>
      <c r="K15" s="20"/>
      <c r="L15" s="20"/>
      <c r="M15" s="20"/>
      <c r="P15" s="17">
        <v>39203</v>
      </c>
    </row>
    <row r="16" spans="2:16" s="94" customFormat="1" ht="27" customHeight="1" x14ac:dyDescent="0.25">
      <c r="B16" s="54" t="s">
        <v>27</v>
      </c>
      <c r="C16" s="55"/>
      <c r="D16" s="55"/>
      <c r="E16" s="56" t="s">
        <v>28</v>
      </c>
      <c r="F16" s="92"/>
      <c r="G16" s="92"/>
      <c r="H16" s="92"/>
      <c r="I16" s="92"/>
      <c r="J16" s="92"/>
      <c r="K16" s="92"/>
      <c r="L16" s="93">
        <v>11.02</v>
      </c>
      <c r="M16" s="92"/>
      <c r="P16" s="95"/>
    </row>
    <row r="17" spans="2:16" s="94" customFormat="1" ht="30.75" x14ac:dyDescent="0.25">
      <c r="B17" s="54">
        <v>42522</v>
      </c>
      <c r="C17" s="55"/>
      <c r="D17" s="55"/>
      <c r="E17" s="56" t="s">
        <v>31</v>
      </c>
      <c r="F17" s="92"/>
      <c r="G17" s="92"/>
      <c r="H17" s="92"/>
      <c r="I17" s="92"/>
      <c r="J17" s="92"/>
      <c r="K17" s="92"/>
      <c r="L17" s="93">
        <v>630</v>
      </c>
      <c r="M17" s="92"/>
      <c r="P17" s="95"/>
    </row>
    <row r="18" spans="2:16" s="94" customFormat="1" ht="27" customHeight="1" x14ac:dyDescent="0.25">
      <c r="B18" s="54" t="s">
        <v>19</v>
      </c>
      <c r="C18" s="55"/>
      <c r="D18" s="55"/>
      <c r="E18" s="56" t="s">
        <v>20</v>
      </c>
      <c r="F18" s="92"/>
      <c r="G18" s="92"/>
      <c r="H18" s="92"/>
      <c r="I18" s="92"/>
      <c r="J18" s="92"/>
      <c r="K18" s="92"/>
      <c r="L18" s="93"/>
      <c r="M18" s="96">
        <v>120.56</v>
      </c>
      <c r="P18" s="95"/>
    </row>
    <row r="19" spans="2:16" ht="27" customHeight="1" x14ac:dyDescent="0.25">
      <c r="B19" s="43"/>
      <c r="C19" s="20"/>
      <c r="D19" s="20"/>
      <c r="E19" s="20"/>
      <c r="F19" s="20" t="s">
        <v>21</v>
      </c>
      <c r="G19" s="24">
        <f t="shared" ref="G19:K19" si="0">SUM(G16:G16)</f>
        <v>0</v>
      </c>
      <c r="H19" s="24">
        <f t="shared" si="0"/>
        <v>0</v>
      </c>
      <c r="I19" s="24">
        <f t="shared" si="0"/>
        <v>0</v>
      </c>
      <c r="J19" s="24">
        <f t="shared" si="0"/>
        <v>0</v>
      </c>
      <c r="K19" s="25">
        <f t="shared" si="0"/>
        <v>0</v>
      </c>
      <c r="L19" s="25">
        <f>SUM(L16:L17)</f>
        <v>641.02</v>
      </c>
      <c r="M19" s="25">
        <f>SUM(M16:M18)</f>
        <v>120.56</v>
      </c>
    </row>
    <row r="20" spans="2:16" ht="27" customHeight="1" x14ac:dyDescent="0.25">
      <c r="B20" s="43"/>
      <c r="C20" s="20"/>
      <c r="D20" s="20"/>
      <c r="E20" s="20"/>
      <c r="F20" s="20" t="s">
        <v>22</v>
      </c>
      <c r="G20" s="25">
        <v>0.45</v>
      </c>
      <c r="H20" s="25">
        <v>0.24</v>
      </c>
      <c r="I20" s="25">
        <v>0.2</v>
      </c>
      <c r="J20" s="25">
        <v>0.05</v>
      </c>
      <c r="K20" s="28"/>
      <c r="L20" s="28"/>
      <c r="M20" s="28"/>
    </row>
    <row r="21" spans="2:16" ht="27" customHeight="1" x14ac:dyDescent="0.25">
      <c r="B21" s="43"/>
      <c r="C21" s="20"/>
      <c r="D21" s="20"/>
      <c r="E21" s="20"/>
      <c r="F21" s="20" t="s">
        <v>23</v>
      </c>
      <c r="G21" s="25">
        <f>G19*G20</f>
        <v>0</v>
      </c>
      <c r="H21" s="25">
        <f>H19*H20</f>
        <v>0</v>
      </c>
      <c r="I21" s="25">
        <f>I19*I20</f>
        <v>0</v>
      </c>
      <c r="J21" s="25">
        <f>J19*J20</f>
        <v>0</v>
      </c>
      <c r="K21" s="28"/>
      <c r="L21" s="28"/>
      <c r="M21" s="28"/>
    </row>
    <row r="22" spans="2:16" ht="15.75" x14ac:dyDescent="0.25"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</row>
    <row r="23" spans="2:16" ht="15.75" x14ac:dyDescent="0.25">
      <c r="B23" s="2"/>
      <c r="C23" s="2"/>
      <c r="D23" s="97"/>
      <c r="E23" s="12"/>
      <c r="F23" s="12"/>
      <c r="G23" s="12"/>
      <c r="H23" s="12"/>
      <c r="I23" s="12"/>
      <c r="J23" s="12"/>
      <c r="K23" s="12"/>
      <c r="L23" s="12"/>
      <c r="M23" s="12"/>
    </row>
    <row r="24" spans="2:16" ht="15.75" x14ac:dyDescent="0.25">
      <c r="B24" s="44" t="s">
        <v>24</v>
      </c>
      <c r="C24" s="44"/>
      <c r="D24" s="12"/>
      <c r="E24" s="12"/>
      <c r="F24" s="12"/>
      <c r="G24" s="12"/>
      <c r="H24" s="12"/>
      <c r="I24" s="12"/>
      <c r="J24" s="12"/>
      <c r="K24" s="12"/>
      <c r="L24" s="12"/>
      <c r="M24" s="12"/>
    </row>
    <row r="25" spans="2:16" ht="15.75" x14ac:dyDescent="0.25"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</row>
    <row r="26" spans="2:16" ht="47.25" x14ac:dyDescent="0.25">
      <c r="B26" s="168" t="s">
        <v>6</v>
      </c>
      <c r="C26" s="169"/>
      <c r="D26" s="170"/>
      <c r="E26" s="15" t="s">
        <v>7</v>
      </c>
      <c r="F26" s="15" t="s">
        <v>8</v>
      </c>
      <c r="G26" s="15" t="s">
        <v>9</v>
      </c>
      <c r="H26" s="15" t="s">
        <v>10</v>
      </c>
      <c r="I26" s="15" t="s">
        <v>11</v>
      </c>
      <c r="J26" s="15" t="s">
        <v>12</v>
      </c>
      <c r="K26" s="15" t="s">
        <v>13</v>
      </c>
      <c r="L26" s="15" t="s">
        <v>14</v>
      </c>
      <c r="M26" s="15" t="s">
        <v>15</v>
      </c>
    </row>
    <row r="27" spans="2:16" ht="31.5" x14ac:dyDescent="0.25">
      <c r="B27" s="40" t="s">
        <v>16</v>
      </c>
      <c r="C27" s="41" t="s">
        <v>17</v>
      </c>
      <c r="D27" s="41" t="s">
        <v>18</v>
      </c>
      <c r="E27" s="20"/>
      <c r="F27" s="20"/>
      <c r="G27" s="20"/>
      <c r="H27" s="20"/>
      <c r="I27" s="20"/>
      <c r="J27" s="20"/>
      <c r="K27" s="20"/>
      <c r="L27" s="20"/>
      <c r="M27" s="20"/>
    </row>
    <row r="28" spans="2:16" ht="27" customHeight="1" x14ac:dyDescent="0.25">
      <c r="B28" s="45"/>
      <c r="C28" s="24"/>
      <c r="D28" s="24"/>
      <c r="E28" s="23"/>
      <c r="F28" s="24"/>
      <c r="G28" s="24"/>
      <c r="H28" s="24"/>
      <c r="I28" s="24"/>
      <c r="J28" s="24"/>
      <c r="K28" s="24"/>
      <c r="L28" s="25"/>
      <c r="M28" s="24"/>
    </row>
    <row r="29" spans="2:16" ht="27" customHeight="1" x14ac:dyDescent="0.25">
      <c r="B29" s="43"/>
      <c r="C29" s="20"/>
      <c r="D29" s="20"/>
      <c r="E29" s="20"/>
      <c r="F29" s="20" t="s">
        <v>21</v>
      </c>
      <c r="G29" s="24">
        <f>SUM(G28:G28)</f>
        <v>0</v>
      </c>
      <c r="H29" s="24">
        <f>SUM(H28:H28)</f>
        <v>0</v>
      </c>
      <c r="I29" s="24">
        <f>SUM(I28:I28)</f>
        <v>0</v>
      </c>
      <c r="J29" s="24">
        <f>SUM(J28:J28)</f>
        <v>0</v>
      </c>
      <c r="K29" s="25">
        <v>0</v>
      </c>
      <c r="L29" s="25">
        <f>SUM(L28:L28)</f>
        <v>0</v>
      </c>
      <c r="M29" s="25">
        <f>SUM(M28:M28)</f>
        <v>0</v>
      </c>
    </row>
    <row r="30" spans="2:16" ht="27" customHeight="1" x14ac:dyDescent="0.25">
      <c r="B30" s="43"/>
      <c r="C30" s="20"/>
      <c r="D30" s="20"/>
      <c r="E30" s="20"/>
      <c r="F30" s="20" t="s">
        <v>22</v>
      </c>
      <c r="G30" s="25">
        <v>0.45</v>
      </c>
      <c r="H30" s="25">
        <v>0.24</v>
      </c>
      <c r="I30" s="25">
        <v>0.2</v>
      </c>
      <c r="J30" s="25">
        <v>0.05</v>
      </c>
      <c r="K30" s="28"/>
      <c r="L30" s="28"/>
      <c r="M30" s="28"/>
    </row>
    <row r="31" spans="2:16" ht="27" customHeight="1" x14ac:dyDescent="0.25">
      <c r="B31" s="43"/>
      <c r="C31" s="20"/>
      <c r="D31" s="20"/>
      <c r="E31" s="20"/>
      <c r="F31" s="20" t="s">
        <v>23</v>
      </c>
      <c r="G31" s="25">
        <f>G29*G30</f>
        <v>0</v>
      </c>
      <c r="H31" s="25">
        <f>H29*H30</f>
        <v>0</v>
      </c>
      <c r="I31" s="25">
        <f>I29*I30</f>
        <v>0</v>
      </c>
      <c r="J31" s="25">
        <f>J29*J30</f>
        <v>0</v>
      </c>
      <c r="K31" s="28"/>
      <c r="L31" s="28"/>
      <c r="M31" s="28"/>
    </row>
  </sheetData>
  <mergeCells count="3">
    <mergeCell ref="B7:D7"/>
    <mergeCell ref="B14:D14"/>
    <mergeCell ref="B26:D26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7:P30"/>
  <sheetViews>
    <sheetView showGridLines="0" zoomScale="75" zoomScaleNormal="75" workbookViewId="0">
      <selection activeCell="N24" sqref="N24"/>
    </sheetView>
  </sheetViews>
  <sheetFormatPr defaultRowHeight="15" x14ac:dyDescent="0.25"/>
  <cols>
    <col min="1" max="1" width="9.7109375" customWidth="1"/>
    <col min="2" max="2" width="15.85546875" customWidth="1"/>
    <col min="3" max="4" width="12.7109375" customWidth="1"/>
    <col min="5" max="5" width="25.7109375" customWidth="1"/>
    <col min="6" max="6" width="31" customWidth="1"/>
    <col min="7" max="7" width="9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16" ht="18" x14ac:dyDescent="0.25">
      <c r="B7" s="166" t="s">
        <v>0</v>
      </c>
      <c r="C7" s="166"/>
      <c r="D7" s="166"/>
    </row>
    <row r="8" spans="2:16" ht="16.5" x14ac:dyDescent="0.25">
      <c r="B8" s="1"/>
    </row>
    <row r="9" spans="2:16" s="36" customFormat="1" ht="15.75" x14ac:dyDescent="0.25">
      <c r="B9" s="32" t="s">
        <v>1</v>
      </c>
      <c r="C9" s="32"/>
      <c r="D9" s="33" t="s">
        <v>66</v>
      </c>
      <c r="E9" s="34"/>
      <c r="F9" s="35"/>
      <c r="G9" s="35"/>
      <c r="K9" s="35"/>
      <c r="L9" s="35"/>
      <c r="M9" s="35"/>
    </row>
    <row r="10" spans="2:16" s="36" customFormat="1" ht="15.75" x14ac:dyDescent="0.25">
      <c r="B10" s="32" t="s">
        <v>3</v>
      </c>
      <c r="C10" s="32"/>
      <c r="D10" s="46" t="s">
        <v>4</v>
      </c>
      <c r="E10" s="47"/>
      <c r="F10" s="35"/>
      <c r="G10" s="35"/>
      <c r="K10" s="35"/>
      <c r="L10" s="35"/>
      <c r="M10" s="35"/>
    </row>
    <row r="11" spans="2:16" s="36" customFormat="1" ht="15.75" x14ac:dyDescent="0.25">
      <c r="B11" s="32"/>
      <c r="C11" s="32"/>
      <c r="D11" s="37"/>
      <c r="E11" s="38"/>
      <c r="F11" s="35"/>
      <c r="G11" s="35"/>
      <c r="K11" s="35"/>
      <c r="L11" s="35"/>
      <c r="M11" s="35"/>
    </row>
    <row r="12" spans="2:16" s="36" customFormat="1" ht="15.75" x14ac:dyDescent="0.25">
      <c r="B12" s="11" t="s">
        <v>5</v>
      </c>
      <c r="C12" s="12"/>
      <c r="D12" s="37"/>
      <c r="E12" s="38"/>
      <c r="F12" s="35"/>
      <c r="G12" s="35"/>
      <c r="K12" s="35"/>
      <c r="L12" s="35"/>
      <c r="M12" s="35"/>
    </row>
    <row r="13" spans="2:16" s="36" customFormat="1" ht="14.25" x14ac:dyDescent="0.2"/>
    <row r="14" spans="2:16" ht="47.25" x14ac:dyDescent="0.25">
      <c r="B14" s="168" t="s">
        <v>6</v>
      </c>
      <c r="C14" s="169"/>
      <c r="D14" s="170"/>
      <c r="E14" s="15" t="s">
        <v>7</v>
      </c>
      <c r="F14" s="15" t="s">
        <v>8</v>
      </c>
      <c r="G14" s="15" t="s">
        <v>9</v>
      </c>
      <c r="H14" s="15" t="s">
        <v>10</v>
      </c>
      <c r="I14" s="15" t="s">
        <v>11</v>
      </c>
      <c r="J14" s="15" t="s">
        <v>12</v>
      </c>
      <c r="K14" s="15" t="s">
        <v>13</v>
      </c>
      <c r="L14" s="15" t="s">
        <v>14</v>
      </c>
      <c r="M14" s="15" t="s">
        <v>15</v>
      </c>
      <c r="N14" s="16"/>
      <c r="P14" s="17">
        <v>39173</v>
      </c>
    </row>
    <row r="15" spans="2:16" ht="31.5" x14ac:dyDescent="0.25">
      <c r="B15" s="40" t="s">
        <v>16</v>
      </c>
      <c r="C15" s="41" t="s">
        <v>17</v>
      </c>
      <c r="D15" s="41" t="s">
        <v>18</v>
      </c>
      <c r="E15" s="20"/>
      <c r="F15" s="20"/>
      <c r="G15" s="20"/>
      <c r="H15" s="20"/>
      <c r="I15" s="20"/>
      <c r="J15" s="20"/>
      <c r="K15" s="20"/>
      <c r="L15" s="20"/>
      <c r="M15" s="20"/>
      <c r="P15" s="17">
        <v>39203</v>
      </c>
    </row>
    <row r="16" spans="2:16" ht="30.75" x14ac:dyDescent="0.25">
      <c r="B16" s="73">
        <v>42584</v>
      </c>
      <c r="C16" s="24"/>
      <c r="D16" s="24"/>
      <c r="E16" s="23" t="s">
        <v>31</v>
      </c>
      <c r="F16" s="24"/>
      <c r="G16" s="24"/>
      <c r="H16" s="24"/>
      <c r="I16" s="24"/>
      <c r="J16" s="24"/>
      <c r="K16" s="24"/>
      <c r="L16" s="25">
        <v>630</v>
      </c>
      <c r="M16" s="24"/>
      <c r="P16" s="17">
        <v>39234</v>
      </c>
    </row>
    <row r="17" spans="2:16" ht="27" customHeight="1" x14ac:dyDescent="0.25">
      <c r="B17" s="73" t="s">
        <v>29</v>
      </c>
      <c r="C17" s="24"/>
      <c r="D17" s="24"/>
      <c r="E17" s="23" t="s">
        <v>20</v>
      </c>
      <c r="F17" s="24"/>
      <c r="G17" s="24"/>
      <c r="H17" s="24"/>
      <c r="I17" s="24"/>
      <c r="J17" s="24"/>
      <c r="K17" s="24"/>
      <c r="L17" s="25"/>
      <c r="M17" s="26">
        <v>120.5</v>
      </c>
      <c r="P17" s="17"/>
    </row>
    <row r="18" spans="2:16" ht="27" customHeight="1" x14ac:dyDescent="0.25">
      <c r="B18" s="43"/>
      <c r="C18" s="20"/>
      <c r="D18" s="20"/>
      <c r="E18" s="20"/>
      <c r="F18" s="20" t="s">
        <v>21</v>
      </c>
      <c r="G18" s="24">
        <f t="shared" ref="G18:L18" si="0">SUM(G16:G16)</f>
        <v>0</v>
      </c>
      <c r="H18" s="24">
        <f t="shared" si="0"/>
        <v>0</v>
      </c>
      <c r="I18" s="24">
        <f t="shared" si="0"/>
        <v>0</v>
      </c>
      <c r="J18" s="24">
        <f t="shared" si="0"/>
        <v>0</v>
      </c>
      <c r="K18" s="25">
        <f t="shared" si="0"/>
        <v>0</v>
      </c>
      <c r="L18" s="25">
        <f t="shared" si="0"/>
        <v>630</v>
      </c>
      <c r="M18" s="25">
        <f>SUM(M16:M17)</f>
        <v>120.5</v>
      </c>
    </row>
    <row r="19" spans="2:16" ht="27" customHeight="1" x14ac:dyDescent="0.25">
      <c r="B19" s="43"/>
      <c r="C19" s="20"/>
      <c r="D19" s="20"/>
      <c r="E19" s="20"/>
      <c r="F19" s="20" t="s">
        <v>22</v>
      </c>
      <c r="G19" s="25">
        <v>0.45</v>
      </c>
      <c r="H19" s="25">
        <v>0.24</v>
      </c>
      <c r="I19" s="25">
        <v>0.2</v>
      </c>
      <c r="J19" s="25">
        <v>0.05</v>
      </c>
      <c r="K19" s="28"/>
      <c r="L19" s="28"/>
      <c r="M19" s="28"/>
    </row>
    <row r="20" spans="2:16" ht="27" customHeight="1" x14ac:dyDescent="0.25">
      <c r="B20" s="43"/>
      <c r="C20" s="20"/>
      <c r="D20" s="20"/>
      <c r="E20" s="20"/>
      <c r="F20" s="20" t="s">
        <v>23</v>
      </c>
      <c r="G20" s="25">
        <f>G18*G19</f>
        <v>0</v>
      </c>
      <c r="H20" s="25">
        <f>H18*H19</f>
        <v>0</v>
      </c>
      <c r="I20" s="25">
        <f>I18*I19</f>
        <v>0</v>
      </c>
      <c r="J20" s="25">
        <f>J18*J19</f>
        <v>0</v>
      </c>
      <c r="K20" s="28"/>
      <c r="L20" s="28"/>
      <c r="M20" s="28"/>
    </row>
    <row r="21" spans="2:16" ht="15.75" x14ac:dyDescent="0.25"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</row>
    <row r="22" spans="2:16" ht="15.75" x14ac:dyDescent="0.25"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</row>
    <row r="23" spans="2:16" ht="15.75" x14ac:dyDescent="0.25">
      <c r="B23" s="44" t="s">
        <v>24</v>
      </c>
      <c r="C23" s="44"/>
      <c r="D23" s="12"/>
      <c r="E23" s="12"/>
      <c r="F23" s="12"/>
      <c r="G23" s="12"/>
      <c r="H23" s="12"/>
      <c r="I23" s="12"/>
      <c r="J23" s="12"/>
      <c r="K23" s="12"/>
      <c r="L23" s="12"/>
      <c r="M23" s="12"/>
    </row>
    <row r="24" spans="2:16" ht="15.75" x14ac:dyDescent="0.25"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</row>
    <row r="25" spans="2:16" ht="47.25" x14ac:dyDescent="0.25">
      <c r="B25" s="168" t="s">
        <v>6</v>
      </c>
      <c r="C25" s="169"/>
      <c r="D25" s="170"/>
      <c r="E25" s="15" t="s">
        <v>7</v>
      </c>
      <c r="F25" s="15" t="s">
        <v>8</v>
      </c>
      <c r="G25" s="15" t="s">
        <v>9</v>
      </c>
      <c r="H25" s="15" t="s">
        <v>10</v>
      </c>
      <c r="I25" s="15" t="s">
        <v>11</v>
      </c>
      <c r="J25" s="15" t="s">
        <v>12</v>
      </c>
      <c r="K25" s="15" t="s">
        <v>13</v>
      </c>
      <c r="L25" s="15" t="s">
        <v>14</v>
      </c>
      <c r="M25" s="15" t="s">
        <v>15</v>
      </c>
    </row>
    <row r="26" spans="2:16" ht="31.5" x14ac:dyDescent="0.25">
      <c r="B26" s="40" t="s">
        <v>16</v>
      </c>
      <c r="C26" s="41" t="s">
        <v>17</v>
      </c>
      <c r="D26" s="41" t="s">
        <v>18</v>
      </c>
      <c r="E26" s="20"/>
      <c r="F26" s="20"/>
      <c r="G26" s="20"/>
      <c r="H26" s="20"/>
      <c r="I26" s="20"/>
      <c r="J26" s="20"/>
      <c r="K26" s="20"/>
      <c r="L26" s="20"/>
      <c r="M26" s="20"/>
    </row>
    <row r="27" spans="2:16" ht="27" customHeight="1" x14ac:dyDescent="0.25">
      <c r="B27" s="45"/>
      <c r="C27" s="24"/>
      <c r="D27" s="24"/>
      <c r="E27" s="23"/>
      <c r="F27" s="24"/>
      <c r="G27" s="24"/>
      <c r="H27" s="24"/>
      <c r="I27" s="24"/>
      <c r="J27" s="24"/>
      <c r="K27" s="24"/>
      <c r="L27" s="25"/>
      <c r="M27" s="24"/>
    </row>
    <row r="28" spans="2:16" ht="27" customHeight="1" x14ac:dyDescent="0.25">
      <c r="B28" s="43"/>
      <c r="C28" s="20"/>
      <c r="D28" s="20"/>
      <c r="E28" s="20"/>
      <c r="F28" s="20" t="s">
        <v>21</v>
      </c>
      <c r="G28" s="24">
        <f>SUM(G27:G27)</f>
        <v>0</v>
      </c>
      <c r="H28" s="24">
        <f>SUM(H27:H27)</f>
        <v>0</v>
      </c>
      <c r="I28" s="24">
        <f>SUM(I27:I27)</f>
        <v>0</v>
      </c>
      <c r="J28" s="24">
        <f>SUM(J27:J27)</f>
        <v>0</v>
      </c>
      <c r="K28" s="25">
        <v>0</v>
      </c>
      <c r="L28" s="25">
        <f>SUM(L27:L27)</f>
        <v>0</v>
      </c>
      <c r="M28" s="25">
        <f>SUM(M27:M27)</f>
        <v>0</v>
      </c>
    </row>
    <row r="29" spans="2:16" ht="27" customHeight="1" x14ac:dyDescent="0.25">
      <c r="B29" s="43"/>
      <c r="C29" s="20"/>
      <c r="D29" s="20"/>
      <c r="E29" s="20"/>
      <c r="F29" s="20" t="s">
        <v>22</v>
      </c>
      <c r="G29" s="25">
        <v>0.45</v>
      </c>
      <c r="H29" s="25">
        <v>0.24</v>
      </c>
      <c r="I29" s="25">
        <v>0.2</v>
      </c>
      <c r="J29" s="25">
        <v>0.05</v>
      </c>
      <c r="K29" s="28"/>
      <c r="L29" s="28"/>
      <c r="M29" s="28"/>
    </row>
    <row r="30" spans="2:16" ht="27" customHeight="1" x14ac:dyDescent="0.25">
      <c r="B30" s="43"/>
      <c r="C30" s="20"/>
      <c r="D30" s="20"/>
      <c r="E30" s="20"/>
      <c r="F30" s="20" t="s">
        <v>23</v>
      </c>
      <c r="G30" s="25">
        <f>G28*G29</f>
        <v>0</v>
      </c>
      <c r="H30" s="25">
        <f>H28*H29</f>
        <v>0</v>
      </c>
      <c r="I30" s="25">
        <f>I28*I29</f>
        <v>0</v>
      </c>
      <c r="J30" s="25">
        <f>J28*J29</f>
        <v>0</v>
      </c>
      <c r="K30" s="28"/>
      <c r="L30" s="28"/>
      <c r="M30" s="28"/>
    </row>
  </sheetData>
  <mergeCells count="3">
    <mergeCell ref="B7:D7"/>
    <mergeCell ref="B14:D14"/>
    <mergeCell ref="B25:D25"/>
  </mergeCells>
  <dataValidations count="1">
    <dataValidation allowBlank="1" showInputMessage="1" showErrorMessage="1" sqref="K16:K17"/>
  </dataValidations>
  <pageMargins left="0.70866141732283472" right="0.70866141732283472" top="0.74803149606299213" bottom="0.74803149606299213" header="0.31496062992125984" footer="0.31496062992125984"/>
  <pageSetup paperSize="9" scale="66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P29"/>
  <sheetViews>
    <sheetView showGridLines="0" zoomScale="75" zoomScaleNormal="75" workbookViewId="0">
      <selection activeCell="K10" sqref="K10"/>
    </sheetView>
  </sheetViews>
  <sheetFormatPr defaultRowHeight="15" x14ac:dyDescent="0.25"/>
  <cols>
    <col min="1" max="1" width="9.7109375" customWidth="1"/>
    <col min="2" max="2" width="15.85546875" customWidth="1"/>
    <col min="3" max="4" width="12.7109375" customWidth="1"/>
    <col min="5" max="5" width="25.7109375" customWidth="1"/>
    <col min="6" max="6" width="31" customWidth="1"/>
    <col min="7" max="7" width="9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16" ht="18" x14ac:dyDescent="0.25">
      <c r="B7" s="166" t="s">
        <v>283</v>
      </c>
      <c r="C7" s="166"/>
      <c r="D7" s="166"/>
    </row>
    <row r="8" spans="2:16" ht="16.5" x14ac:dyDescent="0.25">
      <c r="B8" s="1"/>
    </row>
    <row r="9" spans="2:16" s="36" customFormat="1" ht="15.75" x14ac:dyDescent="0.25">
      <c r="B9" s="32" t="s">
        <v>1</v>
      </c>
      <c r="C9" s="32"/>
      <c r="D9" s="33" t="s">
        <v>284</v>
      </c>
      <c r="E9" s="34"/>
      <c r="F9" s="35"/>
      <c r="G9" s="35"/>
      <c r="K9" s="35"/>
      <c r="L9" s="35"/>
      <c r="M9" s="35"/>
    </row>
    <row r="10" spans="2:16" s="36" customFormat="1" ht="15.75" x14ac:dyDescent="0.25">
      <c r="B10" s="32" t="s">
        <v>3</v>
      </c>
      <c r="C10" s="32"/>
      <c r="D10" s="7" t="s">
        <v>285</v>
      </c>
      <c r="E10" s="8"/>
      <c r="F10" s="10"/>
      <c r="G10" s="35"/>
      <c r="K10" s="35"/>
      <c r="L10" s="35"/>
      <c r="M10" s="35"/>
    </row>
    <row r="11" spans="2:16" s="36" customFormat="1" ht="15.75" x14ac:dyDescent="0.25">
      <c r="B11" s="32"/>
      <c r="C11" s="32"/>
      <c r="D11" s="9"/>
      <c r="E11" s="10"/>
      <c r="F11" s="10"/>
      <c r="G11" s="35"/>
      <c r="K11" s="35"/>
      <c r="L11" s="35"/>
      <c r="M11" s="35"/>
    </row>
    <row r="12" spans="2:16" s="36" customFormat="1" ht="15.75" x14ac:dyDescent="0.25">
      <c r="B12" s="11" t="s">
        <v>5</v>
      </c>
      <c r="C12" s="12"/>
      <c r="D12" s="9"/>
      <c r="E12" s="10"/>
      <c r="F12" s="10"/>
      <c r="G12" s="35"/>
      <c r="K12" s="35"/>
      <c r="L12" s="35"/>
      <c r="M12" s="35"/>
    </row>
    <row r="13" spans="2:16" s="36" customFormat="1" ht="14.25" x14ac:dyDescent="0.2"/>
    <row r="14" spans="2:16" ht="47.25" x14ac:dyDescent="0.25">
      <c r="B14" s="168" t="s">
        <v>6</v>
      </c>
      <c r="C14" s="169"/>
      <c r="D14" s="170"/>
      <c r="E14" s="15" t="s">
        <v>7</v>
      </c>
      <c r="F14" s="15" t="s">
        <v>8</v>
      </c>
      <c r="G14" s="15" t="s">
        <v>9</v>
      </c>
      <c r="H14" s="15" t="s">
        <v>10</v>
      </c>
      <c r="I14" s="15" t="s">
        <v>11</v>
      </c>
      <c r="J14" s="15" t="s">
        <v>12</v>
      </c>
      <c r="K14" s="15" t="s">
        <v>13</v>
      </c>
      <c r="L14" s="15" t="s">
        <v>14</v>
      </c>
      <c r="M14" s="15" t="s">
        <v>15</v>
      </c>
      <c r="N14" s="16"/>
      <c r="P14" s="17">
        <v>39173</v>
      </c>
    </row>
    <row r="15" spans="2:16" ht="31.5" x14ac:dyDescent="0.25">
      <c r="B15" s="40" t="s">
        <v>16</v>
      </c>
      <c r="C15" s="41" t="s">
        <v>17</v>
      </c>
      <c r="D15" s="41" t="s">
        <v>18</v>
      </c>
      <c r="E15" s="20"/>
      <c r="F15" s="20"/>
      <c r="G15" s="20"/>
      <c r="H15" s="20"/>
      <c r="I15" s="20"/>
      <c r="J15" s="20"/>
      <c r="K15" s="20"/>
      <c r="L15" s="20"/>
      <c r="M15" s="20"/>
      <c r="P15" s="17">
        <v>39203</v>
      </c>
    </row>
    <row r="16" spans="2:16" ht="27" customHeight="1" x14ac:dyDescent="0.25">
      <c r="B16" s="163" t="s">
        <v>29</v>
      </c>
      <c r="C16" s="60"/>
      <c r="D16" s="60"/>
      <c r="E16" s="61" t="s">
        <v>20</v>
      </c>
      <c r="F16" s="61"/>
      <c r="G16" s="65"/>
      <c r="H16" s="65"/>
      <c r="I16" s="65"/>
      <c r="J16" s="65"/>
      <c r="K16" s="66"/>
      <c r="L16" s="66"/>
      <c r="M16" s="66">
        <v>136.08000000000001</v>
      </c>
      <c r="P16" s="17">
        <v>39234</v>
      </c>
    </row>
    <row r="17" spans="2:13" ht="27" customHeight="1" x14ac:dyDescent="0.25">
      <c r="B17" s="43"/>
      <c r="C17" s="20"/>
      <c r="D17" s="20"/>
      <c r="E17" s="20"/>
      <c r="F17" s="20" t="s">
        <v>21</v>
      </c>
      <c r="G17" s="24">
        <f>SUM(G16:G16)</f>
        <v>0</v>
      </c>
      <c r="H17" s="24">
        <f t="shared" ref="H17:L17" si="0">SUM(H16:H16)</f>
        <v>0</v>
      </c>
      <c r="I17" s="24">
        <f t="shared" si="0"/>
        <v>0</v>
      </c>
      <c r="J17" s="24">
        <f t="shared" si="0"/>
        <v>0</v>
      </c>
      <c r="K17" s="25">
        <f t="shared" si="0"/>
        <v>0</v>
      </c>
      <c r="L17" s="25">
        <f t="shared" si="0"/>
        <v>0</v>
      </c>
      <c r="M17" s="25">
        <f>SUM(M16:M16)</f>
        <v>136.08000000000001</v>
      </c>
    </row>
    <row r="18" spans="2:13" ht="27" customHeight="1" x14ac:dyDescent="0.25">
      <c r="B18" s="43"/>
      <c r="C18" s="20"/>
      <c r="D18" s="20"/>
      <c r="E18" s="20"/>
      <c r="F18" s="20" t="s">
        <v>22</v>
      </c>
      <c r="G18" s="25">
        <v>0.45</v>
      </c>
      <c r="H18" s="25">
        <v>0.24</v>
      </c>
      <c r="I18" s="25">
        <v>0.2</v>
      </c>
      <c r="J18" s="25">
        <v>0.05</v>
      </c>
      <c r="K18" s="28"/>
      <c r="L18" s="28"/>
      <c r="M18" s="28"/>
    </row>
    <row r="19" spans="2:13" ht="27" customHeight="1" x14ac:dyDescent="0.25">
      <c r="B19" s="43"/>
      <c r="C19" s="20"/>
      <c r="D19" s="20"/>
      <c r="E19" s="20"/>
      <c r="F19" s="20" t="s">
        <v>23</v>
      </c>
      <c r="G19" s="25">
        <f>G17*G18</f>
        <v>0</v>
      </c>
      <c r="H19" s="25">
        <f>H17*H18</f>
        <v>0</v>
      </c>
      <c r="I19" s="25">
        <f>I17*I18</f>
        <v>0</v>
      </c>
      <c r="J19" s="25">
        <f>J17*J18</f>
        <v>0</v>
      </c>
      <c r="K19" s="28"/>
      <c r="L19" s="28"/>
      <c r="M19" s="28"/>
    </row>
    <row r="20" spans="2:13" ht="15.75" x14ac:dyDescent="0.25">
      <c r="B20" s="11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</row>
    <row r="21" spans="2:13" ht="15.75" x14ac:dyDescent="0.25"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</row>
    <row r="22" spans="2:13" ht="15.75" x14ac:dyDescent="0.25">
      <c r="B22" s="44" t="s">
        <v>24</v>
      </c>
      <c r="C22" s="44"/>
      <c r="D22" s="12"/>
      <c r="E22" s="12"/>
      <c r="F22" s="12"/>
      <c r="G22" s="12"/>
      <c r="H22" s="12"/>
      <c r="I22" s="12"/>
      <c r="J22" s="12"/>
      <c r="K22" s="12"/>
      <c r="L22" s="12"/>
      <c r="M22" s="12"/>
    </row>
    <row r="23" spans="2:13" ht="15.75" x14ac:dyDescent="0.25"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</row>
    <row r="24" spans="2:13" ht="47.25" x14ac:dyDescent="0.25">
      <c r="B24" s="168" t="s">
        <v>6</v>
      </c>
      <c r="C24" s="169"/>
      <c r="D24" s="170"/>
      <c r="E24" s="15" t="s">
        <v>7</v>
      </c>
      <c r="F24" s="15" t="s">
        <v>8</v>
      </c>
      <c r="G24" s="15" t="s">
        <v>9</v>
      </c>
      <c r="H24" s="15" t="s">
        <v>10</v>
      </c>
      <c r="I24" s="15" t="s">
        <v>11</v>
      </c>
      <c r="J24" s="15" t="s">
        <v>12</v>
      </c>
      <c r="K24" s="15" t="s">
        <v>13</v>
      </c>
      <c r="L24" s="15" t="s">
        <v>14</v>
      </c>
      <c r="M24" s="15" t="s">
        <v>15</v>
      </c>
    </row>
    <row r="25" spans="2:13" ht="31.5" x14ac:dyDescent="0.25">
      <c r="B25" s="40" t="s">
        <v>16</v>
      </c>
      <c r="C25" s="41" t="s">
        <v>17</v>
      </c>
      <c r="D25" s="41" t="s">
        <v>18</v>
      </c>
      <c r="E25" s="20"/>
      <c r="F25" s="20"/>
      <c r="G25" s="20"/>
      <c r="H25" s="20"/>
      <c r="I25" s="20"/>
      <c r="J25" s="20"/>
      <c r="K25" s="20"/>
      <c r="L25" s="20"/>
      <c r="M25" s="20"/>
    </row>
    <row r="26" spans="2:13" ht="27" customHeight="1" x14ac:dyDescent="0.25">
      <c r="B26" s="45"/>
      <c r="C26" s="24"/>
      <c r="D26" s="24"/>
      <c r="E26" s="23"/>
      <c r="F26" s="24"/>
      <c r="G26" s="24"/>
      <c r="H26" s="24"/>
      <c r="I26" s="24"/>
      <c r="J26" s="24"/>
      <c r="K26" s="24"/>
      <c r="L26" s="25"/>
      <c r="M26" s="24"/>
    </row>
    <row r="27" spans="2:13" ht="27" customHeight="1" x14ac:dyDescent="0.25">
      <c r="B27" s="43"/>
      <c r="C27" s="20"/>
      <c r="D27" s="20"/>
      <c r="E27" s="20"/>
      <c r="F27" s="20" t="s">
        <v>21</v>
      </c>
      <c r="G27" s="24">
        <f>SUM(G26:G26)</f>
        <v>0</v>
      </c>
      <c r="H27" s="24">
        <f>SUM(H26:H26)</f>
        <v>0</v>
      </c>
      <c r="I27" s="24">
        <f>SUM(I26:I26)</f>
        <v>0</v>
      </c>
      <c r="J27" s="24">
        <f>SUM(J26:J26)</f>
        <v>0</v>
      </c>
      <c r="K27" s="25">
        <v>0</v>
      </c>
      <c r="L27" s="25">
        <f>SUM(L26:L26)</f>
        <v>0</v>
      </c>
      <c r="M27" s="25">
        <f>SUM(M26:M26)</f>
        <v>0</v>
      </c>
    </row>
    <row r="28" spans="2:13" ht="27" customHeight="1" x14ac:dyDescent="0.25">
      <c r="B28" s="43"/>
      <c r="C28" s="20"/>
      <c r="D28" s="20"/>
      <c r="E28" s="20"/>
      <c r="F28" s="20" t="s">
        <v>22</v>
      </c>
      <c r="G28" s="25">
        <v>0.45</v>
      </c>
      <c r="H28" s="25">
        <v>0.24</v>
      </c>
      <c r="I28" s="25">
        <v>0.2</v>
      </c>
      <c r="J28" s="25">
        <v>0.05</v>
      </c>
      <c r="K28" s="28"/>
      <c r="L28" s="28"/>
      <c r="M28" s="28"/>
    </row>
    <row r="29" spans="2:13" ht="27" customHeight="1" x14ac:dyDescent="0.25">
      <c r="B29" s="43"/>
      <c r="C29" s="20"/>
      <c r="D29" s="20"/>
      <c r="E29" s="20"/>
      <c r="F29" s="20" t="s">
        <v>23</v>
      </c>
      <c r="G29" s="25">
        <f>G27*G28</f>
        <v>0</v>
      </c>
      <c r="H29" s="25">
        <f>H27*H28</f>
        <v>0</v>
      </c>
      <c r="I29" s="25">
        <f>I27*I28</f>
        <v>0</v>
      </c>
      <c r="J29" s="25">
        <f>J27*J28</f>
        <v>0</v>
      </c>
      <c r="K29" s="28"/>
      <c r="L29" s="28"/>
      <c r="M29" s="28"/>
    </row>
  </sheetData>
  <mergeCells count="3">
    <mergeCell ref="B7:D7"/>
    <mergeCell ref="B14:D14"/>
    <mergeCell ref="B24:D24"/>
  </mergeCells>
  <pageMargins left="0.70866141732283472" right="0.70866141732283472" top="0.74803149606299213" bottom="0.74803149606299213" header="0.31496062992125984" footer="0.31496062992125984"/>
  <pageSetup paperSize="9" scale="6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59</vt:i4>
      </vt:variant>
    </vt:vector>
  </HeadingPairs>
  <TitlesOfParts>
    <vt:vector size="59" baseType="lpstr">
      <vt:lpstr>Aitken E</vt:lpstr>
      <vt:lpstr>Aldridge R</vt:lpstr>
      <vt:lpstr>Austin Hart N</vt:lpstr>
      <vt:lpstr>Bagshaw N</vt:lpstr>
      <vt:lpstr>Balfour J</vt:lpstr>
      <vt:lpstr>Barrie G</vt:lpstr>
      <vt:lpstr>Blacklock A</vt:lpstr>
      <vt:lpstr>Booth C</vt:lpstr>
      <vt:lpstr>Bridgman M</vt:lpstr>
      <vt:lpstr>Burgess S</vt:lpstr>
      <vt:lpstr>Burns A</vt:lpstr>
      <vt:lpstr>Cairns R</vt:lpstr>
      <vt:lpstr>Cardownie S</vt:lpstr>
      <vt:lpstr>Child M</vt:lpstr>
      <vt:lpstr>Cook B</vt:lpstr>
      <vt:lpstr>Cook N</vt:lpstr>
      <vt:lpstr>Corbett G</vt:lpstr>
      <vt:lpstr>Day C</vt:lpstr>
      <vt:lpstr>Dixon D</vt:lpstr>
      <vt:lpstr>Donaldson M</vt:lpstr>
      <vt:lpstr>Doran K</vt:lpstr>
      <vt:lpstr>Edie P</vt:lpstr>
      <vt:lpstr>Fullerton C</vt:lpstr>
      <vt:lpstr>Gardner N</vt:lpstr>
      <vt:lpstr>Godzik P</vt:lpstr>
      <vt:lpstr>Griffiths J</vt:lpstr>
      <vt:lpstr>Henderson B</vt:lpstr>
      <vt:lpstr>Henderson R</vt:lpstr>
      <vt:lpstr>Heslop D</vt:lpstr>
      <vt:lpstr>Sheet30</vt:lpstr>
      <vt:lpstr>Hinds L</vt:lpstr>
      <vt:lpstr>Howat S</vt:lpstr>
      <vt:lpstr>Jackson A</vt:lpstr>
      <vt:lpstr>Keil K</vt:lpstr>
      <vt:lpstr>Key D</vt:lpstr>
      <vt:lpstr>Lewis R</vt:lpstr>
      <vt:lpstr>Lunn A</vt:lpstr>
      <vt:lpstr>Main M</vt:lpstr>
      <vt:lpstr>McInnes M</vt:lpstr>
      <vt:lpstr>McVey A</vt:lpstr>
      <vt:lpstr>Milligan E</vt:lpstr>
      <vt:lpstr>Mowat J</vt:lpstr>
      <vt:lpstr>Munro G</vt:lpstr>
      <vt:lpstr>Orr J</vt:lpstr>
      <vt:lpstr>Paterson L</vt:lpstr>
      <vt:lpstr>Perry I</vt:lpstr>
      <vt:lpstr>Rankin A</vt:lpstr>
      <vt:lpstr>Redpath V</vt:lpstr>
      <vt:lpstr>Ritchie L</vt:lpstr>
      <vt:lpstr>Robson K</vt:lpstr>
      <vt:lpstr>Rose C</vt:lpstr>
      <vt:lpstr>Ross F</vt:lpstr>
      <vt:lpstr>Rust J</vt:lpstr>
      <vt:lpstr>Shields A</vt:lpstr>
      <vt:lpstr>Tymkewycz S</vt:lpstr>
      <vt:lpstr>Walker D</vt:lpstr>
      <vt:lpstr>Whyte I</vt:lpstr>
      <vt:lpstr>Wilson D</vt:lpstr>
      <vt:lpstr>Work N</vt:lpstr>
    </vt:vector>
  </TitlesOfParts>
  <Company>City of Edinburgh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Susan Hay</dc:creator>
  <cp:lastModifiedBy>Susan Hay</cp:lastModifiedBy>
  <cp:lastPrinted>2017-01-25T10:57:25Z</cp:lastPrinted>
  <dcterms:created xsi:type="dcterms:W3CDTF">2014-09-12T09:09:07Z</dcterms:created>
  <dcterms:modified xsi:type="dcterms:W3CDTF">2017-09-02T10:08:40Z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801109133</vt:i4>
  </property>
  <property fmtid="{D5CDD505-2E9C-101B-9397-08002B2CF9AE}" pid="3" name="_NewReviewCycle">
    <vt:lpwstr/>
  </property>
  <property fmtid="{D5CDD505-2E9C-101B-9397-08002B2CF9AE}" pid="4" name="_EmailSubject">
    <vt:lpwstr>Uploading information onto web</vt:lpwstr>
  </property>
  <property fmtid="{D5CDD505-2E9C-101B-9397-08002B2CF9AE}" pid="5" name="_AuthorEmail">
    <vt:lpwstr>Susan.Hay@edinburgh.gov.uk</vt:lpwstr>
  </property>
  <property fmtid="{D5CDD505-2E9C-101B-9397-08002B2CF9AE}" pid="6" name="_AuthorEmailDisplayName">
    <vt:lpwstr>Susan Hay</vt:lpwstr>
  </property>
  <property fmtid="{D5CDD505-2E9C-101B-9397-08002B2CF9AE}" pid="8" name="_PreviousAdHocReviewCycleID">
    <vt:i4>-738837537</vt:i4>
  </property>
</Properties>
</file>