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n\Payments\Payroll_Services\Payroll Operations\Core Payroll Team\Councillors\QUARTERLY REPORTING AND REGISTER\Quarter Reg 2122 - Register 2122\"/>
    </mc:Choice>
  </mc:AlternateContent>
  <xr:revisionPtr revIDLastSave="0" documentId="13_ncr:1_{5607DC28-22BD-46C2-91B8-5ACFDA546B5A}" xr6:coauthVersionLast="47" xr6:coauthVersionMax="47" xr10:uidLastSave="{00000000-0000-0000-0000-000000000000}"/>
  <workbookProtection workbookAlgorithmName="SHA-512" workbookHashValue="wizAmTO7cByjeb8Hse7tBhod5aPvvpa4aqd6EpnLY/PSz6r0wCGCmzHRvEd0sn0Md2WXfG4KGmjaSEPEGCJadg==" workbookSaltValue="JnzXqL3+vE2CpxEBSYDEiw==" workbookSpinCount="100000" lockStructure="1"/>
  <bookViews>
    <workbookView xWindow="28680" yWindow="-120" windowWidth="29040" windowHeight="15840" firstSheet="15" activeTab="16" xr2:uid="{00000000-000D-0000-FFFF-FFFF00000000}"/>
  </bookViews>
  <sheets>
    <sheet name="Aldridge R" sheetId="2" r:id="rId1"/>
    <sheet name="Arthur S" sheetId="81" r:id="rId2"/>
    <sheet name="Barrie G" sheetId="7" r:id="rId3"/>
    <sheet name="Bird E" sheetId="93" r:id="rId4"/>
    <sheet name="Booth C" sheetId="10" r:id="rId5"/>
    <sheet name="Bridgman C" sheetId="94" r:id="rId6"/>
    <sheet name="Brown M" sheetId="68" r:id="rId7"/>
    <sheet name="Bruce G" sheetId="66" r:id="rId8"/>
    <sheet name="Burgess S" sheetId="11" r:id="rId9"/>
    <sheet name="Cameron L" sheetId="82" r:id="rId10"/>
    <sheet name="Campbell J" sheetId="70" r:id="rId11"/>
    <sheet name="Campbell K" sheetId="96" r:id="rId12"/>
    <sheet name="Campbell M" sheetId="89" r:id="rId13"/>
    <sheet name="Child M" sheetId="3" r:id="rId14"/>
    <sheet name="Cook N" sheetId="21" r:id="rId15"/>
    <sheet name="Corbett G" sheetId="19" r:id="rId16"/>
    <sheet name="Day C" sheetId="18" r:id="rId17"/>
    <sheet name="Dickie A" sheetId="97" r:id="rId18"/>
    <sheet name="Dixon D" sheetId="17" r:id="rId19"/>
    <sheet name="Doggart P" sheetId="71" r:id="rId20"/>
    <sheet name="Doran K" sheetId="104" r:id="rId21"/>
    <sheet name="Douglas S" sheetId="72" r:id="rId22"/>
    <sheet name="Fullerton C" sheetId="24" r:id="rId23"/>
    <sheet name="Gardiner N" sheetId="102" r:id="rId24"/>
    <sheet name="Gloyer G" sheetId="84" r:id="rId25"/>
    <sheet name="Gordon G" sheetId="98" r:id="rId26"/>
    <sheet name="Graczyk A" sheetId="73" r:id="rId27"/>
    <sheet name="Griffiths J" sheetId="35" r:id="rId28"/>
    <sheet name="Henderson R" sheetId="28" r:id="rId29"/>
    <sheet name="Sheet30" sheetId="31" state="hidden" r:id="rId30"/>
    <sheet name="Howie D" sheetId="99" r:id="rId31"/>
    <sheet name="Hutchison G" sheetId="69" r:id="rId32"/>
    <sheet name="Johnston A" sheetId="103" r:id="rId33"/>
    <sheet name="Key D" sheetId="36" r:id="rId34"/>
    <sheet name="Laidlaw C" sheetId="76" r:id="rId35"/>
    <sheet name="Lang K" sheetId="85" r:id="rId36"/>
    <sheet name="Macinnes L" sheetId="100" r:id="rId37"/>
    <sheet name="Main M" sheetId="39" r:id="rId38"/>
    <sheet name="McLellan J" sheetId="77" r:id="rId39"/>
    <sheet name="McNeese - Mechan A" sheetId="101" r:id="rId40"/>
    <sheet name="McVey A" sheetId="41" r:id="rId41"/>
    <sheet name="Miller C" sheetId="90" r:id="rId42"/>
    <sheet name="Mitchell M" sheetId="78" r:id="rId43"/>
    <sheet name="Mowat J" sheetId="43" r:id="rId44"/>
    <sheet name="Munn R" sheetId="105" r:id="rId45"/>
    <sheet name="Munro G" sheetId="44" r:id="rId46"/>
    <sheet name="Olser H" sheetId="86" r:id="rId47"/>
    <sheet name="Perry I" sheetId="47" r:id="rId48"/>
    <sheet name="Rae S" sheetId="91" r:id="rId49"/>
    <sheet name="Rankin A" sheetId="48" r:id="rId50"/>
    <sheet name="Ritchie L" sheetId="64" r:id="rId51"/>
    <sheet name="Rose C" sheetId="51" r:id="rId52"/>
    <sheet name="Ross F" sheetId="52" r:id="rId53"/>
    <sheet name="Ross N" sheetId="87" r:id="rId54"/>
    <sheet name="Rust J" sheetId="53" r:id="rId55"/>
    <sheet name="Smith S" sheetId="79" r:id="rId56"/>
    <sheet name="Staniforth A" sheetId="92" r:id="rId57"/>
    <sheet name="Watt M" sheetId="83" r:id="rId58"/>
    <sheet name="Webber S" sheetId="80" r:id="rId59"/>
    <sheet name="Whyte I" sheetId="57" r:id="rId60"/>
    <sheet name="Wilson D" sheetId="58" r:id="rId61"/>
    <sheet name="Work N" sheetId="59" r:id="rId62"/>
    <sheet name="Young E" sheetId="119" r:id="rId63"/>
    <sheet name="Young L" sheetId="88" r:id="rId64"/>
  </sheets>
  <definedNames>
    <definedName name="_xlnm.Print_Area" localSheetId="60">'Wilson D'!#REF!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41" l="1"/>
  <c r="J29" i="119"/>
  <c r="G29" i="119"/>
  <c r="I27" i="119"/>
  <c r="I29" i="119" s="1"/>
  <c r="H27" i="119"/>
  <c r="H29" i="119" s="1"/>
  <c r="J19" i="119"/>
  <c r="M17" i="119"/>
  <c r="L17" i="119"/>
  <c r="J17" i="119"/>
  <c r="I17" i="119"/>
  <c r="I19" i="119" s="1"/>
  <c r="H17" i="119"/>
  <c r="H19" i="119" s="1"/>
  <c r="G17" i="119"/>
  <c r="G19" i="119" s="1"/>
  <c r="J29" i="59" l="1"/>
  <c r="G29" i="59"/>
  <c r="I27" i="59"/>
  <c r="I29" i="59" s="1"/>
  <c r="H27" i="59"/>
  <c r="H29" i="59" s="1"/>
  <c r="I19" i="59"/>
  <c r="H19" i="59"/>
  <c r="M17" i="59"/>
  <c r="L17" i="59"/>
  <c r="J17" i="59"/>
  <c r="J19" i="59" s="1"/>
  <c r="I17" i="59"/>
  <c r="H17" i="59"/>
  <c r="G17" i="59"/>
  <c r="G19" i="59" s="1"/>
  <c r="M27" i="48" l="1"/>
  <c r="L27" i="48"/>
  <c r="J27" i="48"/>
  <c r="J29" i="48" s="1"/>
  <c r="I27" i="48"/>
  <c r="I29" i="48" s="1"/>
  <c r="H27" i="48"/>
  <c r="H29" i="48" s="1"/>
  <c r="G27" i="48"/>
  <c r="G29" i="48" s="1"/>
  <c r="J19" i="48"/>
  <c r="I19" i="48"/>
  <c r="H19" i="48"/>
  <c r="G19" i="48"/>
  <c r="L17" i="48"/>
  <c r="I29" i="52" l="1"/>
  <c r="H29" i="52"/>
  <c r="G29" i="52"/>
  <c r="L27" i="52"/>
  <c r="J27" i="52"/>
  <c r="J29" i="52" s="1"/>
  <c r="I27" i="52"/>
  <c r="H27" i="52"/>
  <c r="G27" i="52"/>
  <c r="J19" i="52"/>
  <c r="I19" i="52"/>
  <c r="H19" i="52"/>
  <c r="G19" i="52"/>
  <c r="M17" i="52"/>
  <c r="K17" i="52"/>
  <c r="M27" i="105" l="1"/>
  <c r="L27" i="105"/>
  <c r="J27" i="105"/>
  <c r="J29" i="105" s="1"/>
  <c r="I27" i="105"/>
  <c r="I29" i="105" s="1"/>
  <c r="H27" i="105"/>
  <c r="H29" i="105" s="1"/>
  <c r="G27" i="105"/>
  <c r="G29" i="105" s="1"/>
  <c r="H19" i="105"/>
  <c r="G19" i="105"/>
  <c r="M17" i="105"/>
  <c r="L17" i="105"/>
  <c r="K17" i="105"/>
  <c r="J17" i="105"/>
  <c r="J19" i="105" s="1"/>
  <c r="I17" i="105"/>
  <c r="I19" i="105" s="1"/>
  <c r="H17" i="105"/>
  <c r="G17" i="105"/>
  <c r="H34" i="41" l="1"/>
  <c r="M32" i="41"/>
  <c r="J32" i="41"/>
  <c r="J34" i="41" s="1"/>
  <c r="I32" i="41"/>
  <c r="I34" i="41" s="1"/>
  <c r="H32" i="41"/>
  <c r="G32" i="41"/>
  <c r="G34" i="41" s="1"/>
  <c r="J20" i="41"/>
  <c r="H20" i="41"/>
  <c r="G20" i="41"/>
  <c r="M18" i="41"/>
  <c r="L18" i="41"/>
  <c r="K18" i="41"/>
  <c r="J18" i="41"/>
  <c r="I18" i="41"/>
  <c r="I20" i="41" s="1"/>
  <c r="H18" i="41"/>
  <c r="G18" i="41"/>
  <c r="M28" i="101" l="1"/>
  <c r="K28" i="101"/>
  <c r="J28" i="101"/>
  <c r="J30" i="101" s="1"/>
  <c r="I28" i="101"/>
  <c r="I30" i="101" s="1"/>
  <c r="H28" i="101"/>
  <c r="H30" i="101" s="1"/>
  <c r="G28" i="101"/>
  <c r="G30" i="101" s="1"/>
  <c r="J20" i="101"/>
  <c r="I20" i="101"/>
  <c r="H20" i="101"/>
  <c r="G20" i="101"/>
  <c r="M18" i="101"/>
  <c r="L18" i="101"/>
  <c r="G29" i="100" l="1"/>
  <c r="M27" i="100"/>
  <c r="L27" i="100"/>
  <c r="J27" i="100"/>
  <c r="J29" i="100" s="1"/>
  <c r="I27" i="100"/>
  <c r="I29" i="100" s="1"/>
  <c r="H27" i="100"/>
  <c r="H29" i="100" s="1"/>
  <c r="G27" i="100"/>
  <c r="J19" i="100"/>
  <c r="I19" i="100"/>
  <c r="H19" i="100"/>
  <c r="G19" i="100"/>
  <c r="M17" i="100"/>
  <c r="L17" i="100"/>
  <c r="G29" i="36" l="1"/>
  <c r="M27" i="36"/>
  <c r="L27" i="36"/>
  <c r="J27" i="36"/>
  <c r="J29" i="36" s="1"/>
  <c r="I27" i="36"/>
  <c r="I29" i="36" s="1"/>
  <c r="H27" i="36"/>
  <c r="H29" i="36" s="1"/>
  <c r="G27" i="36"/>
  <c r="J19" i="36"/>
  <c r="I19" i="36"/>
  <c r="H19" i="36"/>
  <c r="G19" i="36"/>
  <c r="M17" i="36"/>
  <c r="L17" i="36"/>
  <c r="H30" i="99"/>
  <c r="M28" i="99"/>
  <c r="L28" i="99"/>
  <c r="J28" i="99"/>
  <c r="J30" i="99" s="1"/>
  <c r="I28" i="99"/>
  <c r="I30" i="99" s="1"/>
  <c r="H28" i="99"/>
  <c r="G28" i="99"/>
  <c r="G30" i="99" s="1"/>
  <c r="J20" i="99"/>
  <c r="I20" i="99"/>
  <c r="H20" i="99"/>
  <c r="G20" i="99"/>
  <c r="M18" i="99"/>
  <c r="L18" i="99"/>
  <c r="M28" i="98" l="1"/>
  <c r="L28" i="98"/>
  <c r="K28" i="98"/>
  <c r="J28" i="98"/>
  <c r="J30" i="98" s="1"/>
  <c r="I28" i="98"/>
  <c r="I30" i="98" s="1"/>
  <c r="H28" i="98"/>
  <c r="H30" i="98" s="1"/>
  <c r="G28" i="98"/>
  <c r="G30" i="98" s="1"/>
  <c r="J20" i="98"/>
  <c r="I20" i="98"/>
  <c r="H20" i="98"/>
  <c r="G20" i="98"/>
  <c r="M18" i="98"/>
  <c r="L18" i="98"/>
  <c r="K18" i="98"/>
  <c r="G18" i="98"/>
  <c r="J29" i="102" l="1"/>
  <c r="M27" i="102"/>
  <c r="L27" i="102"/>
  <c r="J27" i="102"/>
  <c r="I27" i="102"/>
  <c r="I29" i="102" s="1"/>
  <c r="H27" i="102"/>
  <c r="H29" i="102" s="1"/>
  <c r="G27" i="102"/>
  <c r="G29" i="102" s="1"/>
  <c r="J19" i="102"/>
  <c r="I19" i="102"/>
  <c r="H19" i="102"/>
  <c r="G19" i="102"/>
  <c r="M17" i="102"/>
  <c r="L17" i="102"/>
  <c r="M27" i="24" l="1"/>
  <c r="L27" i="24"/>
  <c r="J27" i="24"/>
  <c r="J29" i="24" s="1"/>
  <c r="I27" i="24"/>
  <c r="I29" i="24" s="1"/>
  <c r="H27" i="24"/>
  <c r="H29" i="24" s="1"/>
  <c r="G27" i="24"/>
  <c r="G29" i="24" s="1"/>
  <c r="J19" i="24"/>
  <c r="I19" i="24"/>
  <c r="H19" i="24"/>
  <c r="G19" i="24"/>
  <c r="M17" i="24"/>
  <c r="L17" i="24"/>
  <c r="J29" i="17" l="1"/>
  <c r="I29" i="17"/>
  <c r="H29" i="17"/>
  <c r="M27" i="17"/>
  <c r="L27" i="17"/>
  <c r="K27" i="17"/>
  <c r="G27" i="17"/>
  <c r="G29" i="17" s="1"/>
  <c r="J19" i="17"/>
  <c r="I19" i="17"/>
  <c r="H19" i="17"/>
  <c r="M17" i="17"/>
  <c r="L17" i="17"/>
  <c r="J17" i="17"/>
  <c r="I17" i="17"/>
  <c r="H17" i="17"/>
  <c r="G17" i="17"/>
  <c r="G19" i="17" s="1"/>
  <c r="J29" i="96" l="1"/>
  <c r="I29" i="96"/>
  <c r="H29" i="96"/>
  <c r="M27" i="96"/>
  <c r="K27" i="96"/>
  <c r="G27" i="96"/>
  <c r="G29" i="96" s="1"/>
  <c r="J19" i="96"/>
  <c r="I19" i="96"/>
  <c r="M17" i="96"/>
  <c r="L17" i="96"/>
  <c r="J17" i="96"/>
  <c r="I17" i="96"/>
  <c r="H17" i="96"/>
  <c r="H19" i="96" s="1"/>
  <c r="G17" i="96"/>
  <c r="G19" i="96" s="1"/>
  <c r="J29" i="93" l="1"/>
  <c r="I29" i="93"/>
  <c r="M27" i="93"/>
  <c r="L27" i="93"/>
  <c r="K27" i="93"/>
  <c r="J27" i="93"/>
  <c r="I27" i="93"/>
  <c r="H27" i="93"/>
  <c r="H29" i="93" s="1"/>
  <c r="G27" i="93"/>
  <c r="G29" i="93" s="1"/>
  <c r="I19" i="93"/>
  <c r="H19" i="93"/>
  <c r="M17" i="93"/>
  <c r="L17" i="93"/>
  <c r="K17" i="93"/>
  <c r="J17" i="93"/>
  <c r="J19" i="93" s="1"/>
  <c r="I17" i="93"/>
  <c r="H17" i="93"/>
  <c r="G17" i="93"/>
  <c r="G19" i="93" s="1"/>
  <c r="M27" i="88" l="1"/>
  <c r="L27" i="88"/>
  <c r="K27" i="88"/>
  <c r="J27" i="88"/>
  <c r="J29" i="88" s="1"/>
  <c r="I27" i="88"/>
  <c r="I29" i="88" s="1"/>
  <c r="H27" i="88"/>
  <c r="H29" i="88" s="1"/>
  <c r="G27" i="88"/>
  <c r="G29" i="88" s="1"/>
  <c r="J19" i="88"/>
  <c r="I19" i="88"/>
  <c r="H19" i="88"/>
  <c r="G19" i="88"/>
  <c r="M17" i="88"/>
  <c r="L17" i="88"/>
  <c r="M27" i="87" l="1"/>
  <c r="L27" i="87"/>
  <c r="K27" i="87"/>
  <c r="J27" i="87"/>
  <c r="J29" i="87" s="1"/>
  <c r="I27" i="87"/>
  <c r="I29" i="87" s="1"/>
  <c r="H27" i="87"/>
  <c r="H29" i="87" s="1"/>
  <c r="G27" i="87"/>
  <c r="G29" i="87" s="1"/>
  <c r="J19" i="87"/>
  <c r="I19" i="87"/>
  <c r="H19" i="87"/>
  <c r="G19" i="87"/>
  <c r="M17" i="87"/>
  <c r="L17" i="87"/>
  <c r="J29" i="86" l="1"/>
  <c r="I29" i="86"/>
  <c r="H29" i="86"/>
  <c r="M27" i="86"/>
  <c r="L27" i="86"/>
  <c r="K27" i="86"/>
  <c r="J27" i="86"/>
  <c r="I27" i="86"/>
  <c r="H27" i="86"/>
  <c r="G27" i="86"/>
  <c r="G29" i="86" s="1"/>
  <c r="J19" i="86"/>
  <c r="I19" i="86"/>
  <c r="H19" i="86"/>
  <c r="G19" i="86"/>
  <c r="M17" i="86"/>
  <c r="L17" i="86"/>
  <c r="J29" i="85" l="1"/>
  <c r="M27" i="85"/>
  <c r="L27" i="85"/>
  <c r="K27" i="85"/>
  <c r="J27" i="85"/>
  <c r="I27" i="85"/>
  <c r="I29" i="85" s="1"/>
  <c r="H27" i="85"/>
  <c r="H29" i="85" s="1"/>
  <c r="G27" i="85"/>
  <c r="G29" i="85" s="1"/>
  <c r="J19" i="85"/>
  <c r="I19" i="85"/>
  <c r="H19" i="85"/>
  <c r="G19" i="85"/>
  <c r="M17" i="85"/>
  <c r="L17" i="85"/>
  <c r="J31" i="84" l="1"/>
  <c r="H31" i="84"/>
  <c r="G31" i="84"/>
  <c r="M29" i="84"/>
  <c r="L29" i="84"/>
  <c r="K29" i="84"/>
  <c r="J29" i="84"/>
  <c r="I29" i="84"/>
  <c r="I31" i="84" s="1"/>
  <c r="H29" i="84"/>
  <c r="G29" i="84"/>
  <c r="J21" i="84"/>
  <c r="I21" i="84"/>
  <c r="H21" i="84"/>
  <c r="G21" i="84"/>
  <c r="M19" i="84"/>
  <c r="L19" i="84"/>
  <c r="I29" i="2" l="1"/>
  <c r="H29" i="2"/>
  <c r="M27" i="2"/>
  <c r="L27" i="2"/>
  <c r="K27" i="2"/>
  <c r="J27" i="2"/>
  <c r="J29" i="2" s="1"/>
  <c r="I27" i="2"/>
  <c r="H27" i="2"/>
  <c r="G27" i="2"/>
  <c r="G29" i="2" s="1"/>
  <c r="J19" i="2"/>
  <c r="I19" i="2"/>
  <c r="H19" i="2"/>
  <c r="G19" i="2"/>
  <c r="L17" i="2"/>
  <c r="M27" i="58"/>
  <c r="J27" i="58"/>
  <c r="J29" i="58" s="1"/>
  <c r="I27" i="58"/>
  <c r="I29" i="58" s="1"/>
  <c r="H27" i="58"/>
  <c r="H29" i="58" s="1"/>
  <c r="G27" i="58"/>
  <c r="G29" i="58" s="1"/>
  <c r="G19" i="58"/>
  <c r="M17" i="58"/>
  <c r="J17" i="58"/>
  <c r="J19" i="58" s="1"/>
  <c r="I17" i="58"/>
  <c r="I19" i="58" s="1"/>
  <c r="H17" i="58"/>
  <c r="H19" i="58" s="1"/>
  <c r="G30" i="83" l="1"/>
  <c r="M28" i="83"/>
  <c r="L28" i="83"/>
  <c r="J28" i="83"/>
  <c r="J30" i="83" s="1"/>
  <c r="I28" i="83"/>
  <c r="I30" i="83" s="1"/>
  <c r="H28" i="83"/>
  <c r="H30" i="83" s="1"/>
  <c r="G28" i="83"/>
  <c r="J20" i="83"/>
  <c r="H20" i="83"/>
  <c r="G20" i="83"/>
  <c r="M18" i="83"/>
  <c r="L18" i="83"/>
  <c r="K18" i="83"/>
  <c r="J18" i="83"/>
  <c r="I18" i="83"/>
  <c r="I20" i="83" s="1"/>
  <c r="H18" i="83"/>
  <c r="G18" i="83"/>
  <c r="J29" i="47" l="1"/>
  <c r="I29" i="47"/>
  <c r="H29" i="47"/>
  <c r="M27" i="47"/>
  <c r="L27" i="47"/>
  <c r="J27" i="47"/>
  <c r="I27" i="47"/>
  <c r="H27" i="47"/>
  <c r="G27" i="47"/>
  <c r="G29" i="47" s="1"/>
  <c r="J19" i="47"/>
  <c r="I19" i="47"/>
  <c r="H19" i="47"/>
  <c r="G19" i="47"/>
  <c r="M17" i="47"/>
  <c r="L17" i="47"/>
  <c r="G29" i="44" l="1"/>
  <c r="M27" i="44"/>
  <c r="L27" i="44"/>
  <c r="J27" i="44"/>
  <c r="J29" i="44" s="1"/>
  <c r="I27" i="44"/>
  <c r="I29" i="44" s="1"/>
  <c r="H27" i="44"/>
  <c r="H29" i="44" s="1"/>
  <c r="G27" i="44"/>
  <c r="J19" i="44"/>
  <c r="I19" i="44"/>
  <c r="H19" i="44"/>
  <c r="M17" i="44"/>
  <c r="L17" i="44"/>
  <c r="K17" i="44"/>
  <c r="J17" i="44"/>
  <c r="I17" i="44"/>
  <c r="H17" i="44"/>
  <c r="G17" i="44"/>
  <c r="G19" i="44" s="1"/>
  <c r="M27" i="28" l="1"/>
  <c r="L27" i="28"/>
  <c r="K27" i="28"/>
  <c r="J27" i="28"/>
  <c r="J29" i="28" s="1"/>
  <c r="I27" i="28"/>
  <c r="I29" i="28" s="1"/>
  <c r="H27" i="28"/>
  <c r="H29" i="28" s="1"/>
  <c r="G27" i="28"/>
  <c r="G29" i="28" s="1"/>
  <c r="J19" i="28"/>
  <c r="I19" i="28"/>
  <c r="H19" i="28"/>
  <c r="G19" i="28"/>
  <c r="M17" i="28"/>
  <c r="L17" i="28"/>
  <c r="J30" i="35" l="1"/>
  <c r="I30" i="35"/>
  <c r="H30" i="35"/>
  <c r="G30" i="35"/>
  <c r="M28" i="35"/>
  <c r="L28" i="35"/>
  <c r="J28" i="35"/>
  <c r="I28" i="35"/>
  <c r="H28" i="35"/>
  <c r="G28" i="35"/>
  <c r="J20" i="35"/>
  <c r="I20" i="35"/>
  <c r="G20" i="35"/>
  <c r="M18" i="35"/>
  <c r="L18" i="35"/>
  <c r="K18" i="35"/>
  <c r="J18" i="35"/>
  <c r="I18" i="35"/>
  <c r="H18" i="35"/>
  <c r="H20" i="35" s="1"/>
  <c r="G18" i="35"/>
  <c r="I29" i="104" l="1"/>
  <c r="H29" i="104"/>
  <c r="M27" i="104"/>
  <c r="L27" i="104"/>
  <c r="J27" i="104"/>
  <c r="J29" i="104" s="1"/>
  <c r="I27" i="104"/>
  <c r="H27" i="104"/>
  <c r="G27" i="104"/>
  <c r="G29" i="104" s="1"/>
  <c r="J19" i="104"/>
  <c r="H19" i="104"/>
  <c r="G19" i="104"/>
  <c r="M17" i="104"/>
  <c r="L17" i="104"/>
  <c r="K17" i="104"/>
  <c r="J17" i="104"/>
  <c r="I17" i="104"/>
  <c r="I19" i="104" s="1"/>
  <c r="H17" i="104"/>
  <c r="G17" i="104"/>
  <c r="M32" i="18" l="1"/>
  <c r="L32" i="18"/>
  <c r="J32" i="18"/>
  <c r="J34" i="18" s="1"/>
  <c r="I32" i="18"/>
  <c r="I34" i="18" s="1"/>
  <c r="H32" i="18"/>
  <c r="H34" i="18" s="1"/>
  <c r="G32" i="18"/>
  <c r="G34" i="18" s="1"/>
  <c r="M17" i="18"/>
  <c r="L17" i="18"/>
  <c r="K17" i="18"/>
  <c r="J17" i="18"/>
  <c r="J19" i="18" s="1"/>
  <c r="I17" i="18"/>
  <c r="I19" i="18" s="1"/>
  <c r="H17" i="18"/>
  <c r="H19" i="18" s="1"/>
  <c r="G17" i="18"/>
  <c r="G19" i="18" s="1"/>
  <c r="J29" i="3" l="1"/>
  <c r="I29" i="3"/>
  <c r="H29" i="3"/>
  <c r="G29" i="3"/>
  <c r="M27" i="3"/>
  <c r="L27" i="3"/>
  <c r="J27" i="3"/>
  <c r="I27" i="3"/>
  <c r="H27" i="3"/>
  <c r="G27" i="3"/>
  <c r="J19" i="3"/>
  <c r="I19" i="3"/>
  <c r="H19" i="3"/>
  <c r="G19" i="3"/>
  <c r="M17" i="3"/>
  <c r="L17" i="3"/>
  <c r="K17" i="3"/>
  <c r="J17" i="3"/>
  <c r="I17" i="3"/>
  <c r="H17" i="3"/>
  <c r="G17" i="3"/>
  <c r="J29" i="82" l="1"/>
  <c r="I29" i="82"/>
  <c r="H29" i="82"/>
  <c r="M27" i="82"/>
  <c r="L27" i="82"/>
  <c r="K27" i="82"/>
  <c r="J27" i="82"/>
  <c r="I27" i="82"/>
  <c r="H27" i="82"/>
  <c r="G27" i="82"/>
  <c r="G29" i="82" s="1"/>
  <c r="H19" i="82"/>
  <c r="G19" i="82"/>
  <c r="M17" i="82"/>
  <c r="L17" i="82"/>
  <c r="K17" i="82"/>
  <c r="J17" i="82"/>
  <c r="J19" i="82" s="1"/>
  <c r="I17" i="82"/>
  <c r="I19" i="82" s="1"/>
  <c r="H17" i="82"/>
  <c r="G17" i="82"/>
  <c r="J29" i="81" l="1"/>
  <c r="I29" i="81"/>
  <c r="H29" i="81"/>
  <c r="M27" i="81"/>
  <c r="L27" i="81"/>
  <c r="J27" i="81"/>
  <c r="I27" i="81"/>
  <c r="H27" i="81"/>
  <c r="G27" i="81"/>
  <c r="G29" i="81" s="1"/>
  <c r="J19" i="81"/>
  <c r="G19" i="81"/>
  <c r="M17" i="81"/>
  <c r="L17" i="81"/>
  <c r="K17" i="81"/>
  <c r="J17" i="81"/>
  <c r="I17" i="81"/>
  <c r="I19" i="81" s="1"/>
  <c r="H17" i="81"/>
  <c r="H19" i="81" s="1"/>
  <c r="G17" i="81"/>
  <c r="J29" i="64" l="1"/>
  <c r="I29" i="64"/>
  <c r="M27" i="64"/>
  <c r="L27" i="64"/>
  <c r="J27" i="64"/>
  <c r="I27" i="64"/>
  <c r="H27" i="64"/>
  <c r="H29" i="64" s="1"/>
  <c r="G27" i="64"/>
  <c r="G29" i="64" s="1"/>
  <c r="I19" i="64"/>
  <c r="G19" i="64"/>
  <c r="M17" i="64"/>
  <c r="L17" i="64"/>
  <c r="K17" i="64"/>
  <c r="J17" i="64"/>
  <c r="J19" i="64" s="1"/>
  <c r="I17" i="64"/>
  <c r="H17" i="64"/>
  <c r="H19" i="64" s="1"/>
  <c r="G17" i="64"/>
  <c r="H29" i="73" l="1"/>
  <c r="M27" i="73"/>
  <c r="L27" i="73"/>
  <c r="J27" i="73"/>
  <c r="J29" i="73" s="1"/>
  <c r="I27" i="73"/>
  <c r="I29" i="73" s="1"/>
  <c r="H27" i="73"/>
  <c r="G27" i="73"/>
  <c r="G29" i="73" s="1"/>
  <c r="J19" i="73"/>
  <c r="G19" i="73"/>
  <c r="M17" i="73"/>
  <c r="L17" i="73"/>
  <c r="J17" i="73"/>
  <c r="I17" i="73"/>
  <c r="I19" i="73" s="1"/>
  <c r="H17" i="73"/>
  <c r="H19" i="73" s="1"/>
  <c r="G17" i="73"/>
  <c r="J29" i="97" l="1"/>
  <c r="I29" i="97"/>
  <c r="H29" i="97"/>
  <c r="G29" i="97"/>
  <c r="M27" i="97"/>
  <c r="L27" i="97"/>
  <c r="K27" i="97"/>
  <c r="G27" i="97"/>
  <c r="I19" i="97"/>
  <c r="H19" i="97"/>
  <c r="G19" i="97"/>
  <c r="M17" i="97"/>
  <c r="L17" i="97"/>
  <c r="J17" i="97"/>
  <c r="J19" i="97" s="1"/>
  <c r="I17" i="97"/>
  <c r="H17" i="97"/>
  <c r="G17" i="97"/>
  <c r="J29" i="94" l="1"/>
  <c r="I29" i="94"/>
  <c r="H29" i="94"/>
  <c r="M27" i="94"/>
  <c r="L27" i="94"/>
  <c r="K27" i="94"/>
  <c r="G27" i="94"/>
  <c r="G29" i="94" s="1"/>
  <c r="G19" i="94"/>
  <c r="M17" i="94"/>
  <c r="L17" i="94"/>
  <c r="J17" i="94"/>
  <c r="J19" i="94" s="1"/>
  <c r="I17" i="94"/>
  <c r="I19" i="94" s="1"/>
  <c r="H17" i="94"/>
  <c r="H19" i="94" s="1"/>
  <c r="G17" i="94"/>
  <c r="J27" i="7" l="1"/>
  <c r="J29" i="7" s="1"/>
  <c r="I27" i="7"/>
  <c r="I29" i="7" s="1"/>
  <c r="H27" i="7"/>
  <c r="H29" i="7" s="1"/>
  <c r="G27" i="7"/>
  <c r="G29" i="7" s="1"/>
  <c r="M17" i="7"/>
  <c r="L17" i="7"/>
  <c r="K17" i="7"/>
  <c r="J17" i="7"/>
  <c r="J19" i="7" s="1"/>
  <c r="I17" i="7"/>
  <c r="I19" i="7" s="1"/>
  <c r="H17" i="7"/>
  <c r="H19" i="7" s="1"/>
  <c r="G17" i="7"/>
  <c r="G19" i="7" s="1"/>
  <c r="J29" i="92"/>
  <c r="I29" i="92"/>
  <c r="H29" i="92"/>
  <c r="G29" i="92"/>
  <c r="L27" i="92"/>
  <c r="J19" i="92"/>
  <c r="M17" i="92"/>
  <c r="K17" i="92"/>
  <c r="I17" i="92"/>
  <c r="I19" i="92" s="1"/>
  <c r="H17" i="92"/>
  <c r="H19" i="92" s="1"/>
  <c r="G17" i="92"/>
  <c r="G19" i="92" s="1"/>
  <c r="J30" i="91"/>
  <c r="I30" i="91"/>
  <c r="H30" i="91"/>
  <c r="G30" i="91"/>
  <c r="L28" i="91"/>
  <c r="J20" i="91"/>
  <c r="I20" i="91"/>
  <c r="H20" i="91"/>
  <c r="G20" i="91"/>
  <c r="M18" i="91"/>
  <c r="L18" i="91"/>
  <c r="K18" i="91"/>
  <c r="I18" i="91"/>
  <c r="H18" i="91"/>
  <c r="G18" i="91"/>
  <c r="J29" i="90" l="1"/>
  <c r="I29" i="90"/>
  <c r="H29" i="90"/>
  <c r="G29" i="90"/>
  <c r="L27" i="90"/>
  <c r="J19" i="90"/>
  <c r="I19" i="90"/>
  <c r="H19" i="90"/>
  <c r="G19" i="90"/>
  <c r="M17" i="90"/>
  <c r="K17" i="90"/>
  <c r="I17" i="90"/>
  <c r="H17" i="90"/>
  <c r="G17" i="90"/>
  <c r="H29" i="39"/>
  <c r="M27" i="39"/>
  <c r="L27" i="39"/>
  <c r="J27" i="39"/>
  <c r="J29" i="39" s="1"/>
  <c r="I27" i="39"/>
  <c r="I29" i="39" s="1"/>
  <c r="H27" i="39"/>
  <c r="G27" i="39"/>
  <c r="G29" i="39" s="1"/>
  <c r="J19" i="39"/>
  <c r="I19" i="39"/>
  <c r="H19" i="39"/>
  <c r="G19" i="39"/>
  <c r="M17" i="39"/>
  <c r="L17" i="39"/>
  <c r="J29" i="19" l="1"/>
  <c r="I29" i="19"/>
  <c r="H29" i="19"/>
  <c r="G29" i="19"/>
  <c r="L27" i="19"/>
  <c r="J19" i="19"/>
  <c r="M17" i="19"/>
  <c r="K17" i="19"/>
  <c r="I17" i="19"/>
  <c r="I19" i="19" s="1"/>
  <c r="H17" i="19"/>
  <c r="H19" i="19" s="1"/>
  <c r="G17" i="19"/>
  <c r="G19" i="19" s="1"/>
  <c r="J29" i="89" l="1"/>
  <c r="I29" i="89"/>
  <c r="H29" i="89"/>
  <c r="G29" i="89"/>
  <c r="L27" i="89"/>
  <c r="J19" i="89"/>
  <c r="G19" i="89"/>
  <c r="M17" i="89"/>
  <c r="K17" i="89"/>
  <c r="I17" i="89"/>
  <c r="I19" i="89" s="1"/>
  <c r="H17" i="89"/>
  <c r="H19" i="89" s="1"/>
  <c r="G17" i="89"/>
  <c r="J27" i="11" l="1"/>
  <c r="J29" i="11" s="1"/>
  <c r="I27" i="11"/>
  <c r="I29" i="11" s="1"/>
  <c r="H27" i="11"/>
  <c r="H29" i="11" s="1"/>
  <c r="G27" i="11"/>
  <c r="G29" i="11" s="1"/>
  <c r="J19" i="11"/>
  <c r="M17" i="11"/>
  <c r="K17" i="11"/>
  <c r="J17" i="11"/>
  <c r="I17" i="11"/>
  <c r="I19" i="11" s="1"/>
  <c r="H17" i="11"/>
  <c r="H19" i="11" s="1"/>
  <c r="G17" i="11"/>
  <c r="G19" i="11" s="1"/>
  <c r="G30" i="10" l="1"/>
  <c r="M28" i="10"/>
  <c r="L28" i="10"/>
  <c r="J28" i="10"/>
  <c r="J30" i="10" s="1"/>
  <c r="I28" i="10"/>
  <c r="I30" i="10" s="1"/>
  <c r="H28" i="10"/>
  <c r="H30" i="10" s="1"/>
  <c r="G28" i="10"/>
  <c r="I20" i="10"/>
  <c r="H20" i="10"/>
  <c r="M18" i="10"/>
  <c r="L18" i="10"/>
  <c r="K18" i="10"/>
  <c r="J18" i="10"/>
  <c r="J20" i="10" s="1"/>
  <c r="I18" i="10"/>
  <c r="H18" i="10"/>
  <c r="G18" i="10"/>
  <c r="G20" i="10" s="1"/>
  <c r="M28" i="57" l="1"/>
  <c r="L28" i="57"/>
  <c r="J28" i="57"/>
  <c r="J30" i="57" s="1"/>
  <c r="I28" i="57"/>
  <c r="I30" i="57" s="1"/>
  <c r="H28" i="57"/>
  <c r="H30" i="57" s="1"/>
  <c r="G28" i="57"/>
  <c r="G30" i="57" s="1"/>
  <c r="I20" i="57"/>
  <c r="G20" i="57"/>
  <c r="M18" i="57"/>
  <c r="L18" i="57"/>
  <c r="J18" i="57"/>
  <c r="J20" i="57" s="1"/>
  <c r="H18" i="57"/>
  <c r="H20" i="57" s="1"/>
  <c r="G18" i="57"/>
  <c r="I30" i="80" l="1"/>
  <c r="H30" i="80"/>
  <c r="G30" i="80"/>
  <c r="M28" i="80"/>
  <c r="L28" i="80"/>
  <c r="J28" i="80"/>
  <c r="J30" i="80" s="1"/>
  <c r="I28" i="80"/>
  <c r="H28" i="80"/>
  <c r="G28" i="80"/>
  <c r="I20" i="80"/>
  <c r="H20" i="80"/>
  <c r="G20" i="80"/>
  <c r="M18" i="80"/>
  <c r="L18" i="80"/>
  <c r="J18" i="80"/>
  <c r="J20" i="80" s="1"/>
  <c r="I18" i="80"/>
  <c r="H18" i="80"/>
  <c r="G18" i="80"/>
  <c r="M27" i="79" l="1"/>
  <c r="L27" i="79"/>
  <c r="J27" i="79"/>
  <c r="J29" i="79" s="1"/>
  <c r="I27" i="79"/>
  <c r="I29" i="79" s="1"/>
  <c r="H27" i="79"/>
  <c r="H29" i="79" s="1"/>
  <c r="G27" i="79"/>
  <c r="G29" i="79" s="1"/>
  <c r="H19" i="79"/>
  <c r="M17" i="79"/>
  <c r="L17" i="79"/>
  <c r="J17" i="79"/>
  <c r="J19" i="79" s="1"/>
  <c r="I17" i="79"/>
  <c r="I19" i="79" s="1"/>
  <c r="H17" i="79"/>
  <c r="G17" i="79"/>
  <c r="G19" i="79" s="1"/>
  <c r="M27" i="53" l="1"/>
  <c r="J27" i="53"/>
  <c r="J29" i="53" s="1"/>
  <c r="I27" i="53"/>
  <c r="I29" i="53" s="1"/>
  <c r="H27" i="53"/>
  <c r="H29" i="53" s="1"/>
  <c r="G27" i="53"/>
  <c r="G29" i="53" s="1"/>
  <c r="M17" i="53"/>
  <c r="L17" i="53"/>
  <c r="J17" i="53"/>
  <c r="J19" i="53" s="1"/>
  <c r="I17" i="53"/>
  <c r="I19" i="53" s="1"/>
  <c r="H17" i="53"/>
  <c r="H19" i="53" s="1"/>
  <c r="G17" i="53"/>
  <c r="G19" i="53" s="1"/>
  <c r="J29" i="51" l="1"/>
  <c r="I29" i="51"/>
  <c r="M27" i="51"/>
  <c r="L27" i="51"/>
  <c r="J27" i="51"/>
  <c r="I27" i="51"/>
  <c r="H27" i="51"/>
  <c r="H29" i="51" s="1"/>
  <c r="G27" i="51"/>
  <c r="G29" i="51" s="1"/>
  <c r="I19" i="51"/>
  <c r="M17" i="51"/>
  <c r="L17" i="51"/>
  <c r="K17" i="51"/>
  <c r="J17" i="51"/>
  <c r="J19" i="51" s="1"/>
  <c r="I17" i="51"/>
  <c r="H17" i="51"/>
  <c r="H19" i="51" s="1"/>
  <c r="G17" i="51"/>
  <c r="G19" i="51" s="1"/>
  <c r="K26" i="43"/>
  <c r="J26" i="43"/>
  <c r="J28" i="43" s="1"/>
  <c r="I26" i="43"/>
  <c r="I28" i="43" s="1"/>
  <c r="H26" i="43"/>
  <c r="H28" i="43" s="1"/>
  <c r="G26" i="43"/>
  <c r="G28" i="43" s="1"/>
  <c r="J18" i="43"/>
  <c r="H18" i="43"/>
  <c r="M16" i="43"/>
  <c r="L16" i="43"/>
  <c r="K16" i="43"/>
  <c r="J16" i="43"/>
  <c r="I16" i="43"/>
  <c r="I18" i="43" s="1"/>
  <c r="H16" i="43"/>
  <c r="G16" i="43"/>
  <c r="G18" i="43" s="1"/>
  <c r="J29" i="78" l="1"/>
  <c r="I29" i="78"/>
  <c r="H29" i="78"/>
  <c r="G29" i="78"/>
  <c r="M27" i="78"/>
  <c r="L27" i="78"/>
  <c r="J27" i="78"/>
  <c r="I27" i="78"/>
  <c r="H27" i="78"/>
  <c r="G27" i="78"/>
  <c r="J19" i="78"/>
  <c r="I19" i="78"/>
  <c r="H19" i="78"/>
  <c r="G19" i="78"/>
  <c r="M17" i="78"/>
  <c r="L17" i="78"/>
  <c r="J17" i="78"/>
  <c r="I17" i="78"/>
  <c r="H17" i="78"/>
  <c r="G17" i="78"/>
  <c r="J29" i="77" l="1"/>
  <c r="I29" i="77"/>
  <c r="H29" i="77"/>
  <c r="G29" i="77"/>
  <c r="M27" i="77"/>
  <c r="L27" i="77"/>
  <c r="J27" i="77"/>
  <c r="I27" i="77"/>
  <c r="H27" i="77"/>
  <c r="G27" i="77"/>
  <c r="J19" i="77"/>
  <c r="I19" i="77"/>
  <c r="H19" i="77"/>
  <c r="G19" i="77"/>
  <c r="M17" i="77"/>
  <c r="L17" i="77"/>
  <c r="J17" i="77"/>
  <c r="I17" i="77"/>
  <c r="H17" i="77"/>
  <c r="G17" i="77"/>
  <c r="I29" i="76" l="1"/>
  <c r="H29" i="76"/>
  <c r="M27" i="76"/>
  <c r="L27" i="76"/>
  <c r="J27" i="76"/>
  <c r="J29" i="76" s="1"/>
  <c r="I27" i="76"/>
  <c r="H27" i="76"/>
  <c r="G27" i="76"/>
  <c r="G29" i="76" s="1"/>
  <c r="J19" i="76"/>
  <c r="G19" i="76"/>
  <c r="M17" i="76"/>
  <c r="L17" i="76"/>
  <c r="J17" i="76"/>
  <c r="I17" i="76"/>
  <c r="I19" i="76" s="1"/>
  <c r="H17" i="76"/>
  <c r="H19" i="76" s="1"/>
  <c r="G17" i="76"/>
  <c r="M27" i="103" l="1"/>
  <c r="L27" i="103"/>
  <c r="J27" i="103"/>
  <c r="J29" i="103" s="1"/>
  <c r="I27" i="103"/>
  <c r="I29" i="103" s="1"/>
  <c r="H27" i="103"/>
  <c r="H29" i="103" s="1"/>
  <c r="G27" i="103"/>
  <c r="G29" i="103" s="1"/>
  <c r="H19" i="103"/>
  <c r="G19" i="103"/>
  <c r="M17" i="103"/>
  <c r="L17" i="103"/>
  <c r="J17" i="103"/>
  <c r="J19" i="103" s="1"/>
  <c r="I17" i="103"/>
  <c r="I19" i="103" s="1"/>
  <c r="H17" i="103"/>
  <c r="G17" i="103"/>
  <c r="I29" i="69" l="1"/>
  <c r="H29" i="69"/>
  <c r="M27" i="69"/>
  <c r="L27" i="69"/>
  <c r="J27" i="69"/>
  <c r="J29" i="69" s="1"/>
  <c r="I27" i="69"/>
  <c r="H27" i="69"/>
  <c r="G27" i="69"/>
  <c r="G29" i="69" s="1"/>
  <c r="J19" i="69"/>
  <c r="G19" i="69"/>
  <c r="M17" i="69"/>
  <c r="L17" i="69"/>
  <c r="J17" i="69"/>
  <c r="I17" i="69"/>
  <c r="I19" i="69" s="1"/>
  <c r="H17" i="69"/>
  <c r="H19" i="69" s="1"/>
  <c r="G17" i="69"/>
  <c r="J29" i="72" l="1"/>
  <c r="I29" i="72"/>
  <c r="H29" i="72"/>
  <c r="G29" i="72"/>
  <c r="M27" i="72"/>
  <c r="L27" i="72"/>
  <c r="J27" i="72"/>
  <c r="I27" i="72"/>
  <c r="H27" i="72"/>
  <c r="G27" i="72"/>
  <c r="J19" i="72"/>
  <c r="I19" i="72"/>
  <c r="H19" i="72"/>
  <c r="G19" i="72"/>
  <c r="M17" i="72"/>
  <c r="L17" i="72"/>
  <c r="J17" i="72"/>
  <c r="I17" i="72"/>
  <c r="H17" i="72"/>
  <c r="G17" i="72"/>
  <c r="J29" i="71" l="1"/>
  <c r="I29" i="71"/>
  <c r="M27" i="71"/>
  <c r="L27" i="71"/>
  <c r="J27" i="71"/>
  <c r="I27" i="71"/>
  <c r="H27" i="71"/>
  <c r="H29" i="71" s="1"/>
  <c r="G27" i="71"/>
  <c r="G29" i="71" s="1"/>
  <c r="H19" i="71"/>
  <c r="G19" i="71"/>
  <c r="M17" i="71"/>
  <c r="L17" i="71"/>
  <c r="J17" i="71"/>
  <c r="J19" i="71" s="1"/>
  <c r="I17" i="71"/>
  <c r="I19" i="71" s="1"/>
  <c r="H17" i="71"/>
  <c r="G17" i="71"/>
  <c r="I29" i="21" l="1"/>
  <c r="H29" i="21"/>
  <c r="M27" i="21"/>
  <c r="L27" i="21"/>
  <c r="J27" i="21"/>
  <c r="J29" i="21" s="1"/>
  <c r="I27" i="21"/>
  <c r="H27" i="21"/>
  <c r="G27" i="21"/>
  <c r="G29" i="21" s="1"/>
  <c r="J19" i="21"/>
  <c r="I19" i="21"/>
  <c r="H19" i="21"/>
  <c r="G19" i="21"/>
  <c r="M17" i="21"/>
  <c r="G29" i="70" l="1"/>
  <c r="M27" i="70"/>
  <c r="L27" i="70"/>
  <c r="J27" i="70"/>
  <c r="J29" i="70" s="1"/>
  <c r="I27" i="70"/>
  <c r="I29" i="70" s="1"/>
  <c r="H27" i="70"/>
  <c r="H29" i="70" s="1"/>
  <c r="G27" i="70"/>
  <c r="I19" i="70"/>
  <c r="G19" i="70"/>
  <c r="M17" i="70"/>
  <c r="L17" i="70"/>
  <c r="J17" i="70"/>
  <c r="J19" i="70" s="1"/>
  <c r="I17" i="70"/>
  <c r="H17" i="70"/>
  <c r="H19" i="70" s="1"/>
  <c r="G17" i="70"/>
  <c r="G29" i="66" l="1"/>
  <c r="M27" i="66"/>
  <c r="L27" i="66"/>
  <c r="J27" i="66"/>
  <c r="J29" i="66" s="1"/>
  <c r="I27" i="66"/>
  <c r="I29" i="66" s="1"/>
  <c r="H27" i="66"/>
  <c r="H29" i="66" s="1"/>
  <c r="G27" i="66"/>
  <c r="J19" i="66"/>
  <c r="I19" i="66"/>
  <c r="H19" i="66"/>
  <c r="G19" i="66"/>
  <c r="M17" i="66"/>
  <c r="L17" i="66"/>
  <c r="J17" i="66"/>
  <c r="I17" i="66"/>
  <c r="H17" i="66"/>
  <c r="G17" i="66"/>
  <c r="J29" i="68" l="1"/>
  <c r="I29" i="68"/>
  <c r="H29" i="68"/>
  <c r="M27" i="68"/>
  <c r="L27" i="68"/>
  <c r="J27" i="68"/>
  <c r="I27" i="68"/>
  <c r="H27" i="68"/>
  <c r="G27" i="68"/>
  <c r="G29" i="68" s="1"/>
  <c r="J19" i="68"/>
  <c r="I19" i="68"/>
  <c r="M17" i="68"/>
  <c r="L17" i="68"/>
  <c r="J17" i="68"/>
  <c r="I17" i="68"/>
  <c r="H17" i="68"/>
  <c r="H19" i="68" s="1"/>
  <c r="G17" i="68"/>
  <c r="G19" i="68" s="1"/>
</calcChain>
</file>

<file path=xl/sharedStrings.xml><?xml version="1.0" encoding="utf-8"?>
<sst xmlns="http://schemas.openxmlformats.org/spreadsheetml/2006/main" count="2625" uniqueCount="130">
  <si>
    <t>2021- 2022 Expenditure</t>
  </si>
  <si>
    <t>Members Name</t>
  </si>
  <si>
    <t>M Brown</t>
  </si>
  <si>
    <t>Current Position Held</t>
  </si>
  <si>
    <t>Councillor</t>
  </si>
  <si>
    <t>Council Duties -  Expenses</t>
  </si>
  <si>
    <t>Journey Details</t>
  </si>
  <si>
    <t>Detailed Description of Approved Duty</t>
  </si>
  <si>
    <t>Expense Items or details of Journey</t>
  </si>
  <si>
    <t>Car Mileage</t>
  </si>
  <si>
    <t>Motor Cycle Mileage</t>
  </si>
  <si>
    <t>Bicycle Mileage</t>
  </si>
  <si>
    <t>Passenger Mileage</t>
  </si>
  <si>
    <t>Subsistence</t>
  </si>
  <si>
    <t>Other Travel etc.</t>
  </si>
  <si>
    <t>Other Expenses</t>
  </si>
  <si>
    <t>Date</t>
  </si>
  <si>
    <t>Time of Departure</t>
  </si>
  <si>
    <t>Time of Arrival</t>
  </si>
  <si>
    <t>Apr 21 - Mar 22</t>
  </si>
  <si>
    <t>Mobile Phone</t>
  </si>
  <si>
    <t>Sub Total</t>
  </si>
  <si>
    <t>Rate</t>
  </si>
  <si>
    <t>Cash Value of Mileage Claim</t>
  </si>
  <si>
    <t>Conference/Visit - Expenses</t>
  </si>
  <si>
    <t>2021 - 2022 Expenditure</t>
  </si>
  <si>
    <t xml:space="preserve">G Bruce </t>
  </si>
  <si>
    <t>J Campbell</t>
  </si>
  <si>
    <t>N Cook</t>
  </si>
  <si>
    <t>P Doggart</t>
  </si>
  <si>
    <t xml:space="preserve"> S Douglas</t>
  </si>
  <si>
    <t>G Hutchison</t>
  </si>
  <si>
    <t>A Johnston</t>
  </si>
  <si>
    <t>C Laidlaw</t>
  </si>
  <si>
    <t xml:space="preserve">Mobile Phone </t>
  </si>
  <si>
    <t>J McLellan</t>
  </si>
  <si>
    <t>M Mitchell</t>
  </si>
  <si>
    <t>J Mowat</t>
  </si>
  <si>
    <t>Convener - Governance, Risk &amp; Best Value</t>
  </si>
  <si>
    <t>C Rose</t>
  </si>
  <si>
    <t xml:space="preserve"> </t>
  </si>
  <si>
    <t>J Rust</t>
  </si>
  <si>
    <t xml:space="preserve">S Smith </t>
  </si>
  <si>
    <t xml:space="preserve">S Webber </t>
  </si>
  <si>
    <t>Bus Pass - Paid by CEC</t>
  </si>
  <si>
    <t>I Whyte</t>
  </si>
  <si>
    <t>Opposition Group Leader</t>
  </si>
  <si>
    <t xml:space="preserve">
0.45</t>
  </si>
  <si>
    <t>C Booth</t>
  </si>
  <si>
    <t>S Burgess</t>
  </si>
  <si>
    <t>M Campbell</t>
  </si>
  <si>
    <t>G Corbett</t>
  </si>
  <si>
    <t>M Main</t>
  </si>
  <si>
    <t>C Miller</t>
  </si>
  <si>
    <t>S Rae</t>
  </si>
  <si>
    <t>Contract Taxi</t>
  </si>
  <si>
    <t>A Staniforth</t>
  </si>
  <si>
    <t>G Barrie</t>
  </si>
  <si>
    <t>C Bridgman</t>
  </si>
  <si>
    <t>A Dickie</t>
  </si>
  <si>
    <t>A Graczyk</t>
  </si>
  <si>
    <t>L Ritchie</t>
  </si>
  <si>
    <t xml:space="preserve">S Arthur </t>
  </si>
  <si>
    <t xml:space="preserve">L M Cameron </t>
  </si>
  <si>
    <t>M Child</t>
  </si>
  <si>
    <t>Vice Convener - Planning</t>
  </si>
  <si>
    <t>C Day</t>
  </si>
  <si>
    <t>Depute Leader of the Council</t>
  </si>
  <si>
    <t>COP26 Conference -Glasgow</t>
  </si>
  <si>
    <t>Train Fare</t>
  </si>
  <si>
    <t>K Doran</t>
  </si>
  <si>
    <t>Vice Convener - Transport &amp; Environment</t>
  </si>
  <si>
    <t>J Griffiths</t>
  </si>
  <si>
    <t>Depute Convener/Vice Convener - Finance &amp; Resources</t>
  </si>
  <si>
    <t>R Henderson</t>
  </si>
  <si>
    <t>Convener of Integration Joint Board/Councillor</t>
  </si>
  <si>
    <t>G Munro</t>
  </si>
  <si>
    <t>I Perry</t>
  </si>
  <si>
    <t>Convener - Education, Children &amp; Families</t>
  </si>
  <si>
    <t>M Watt</t>
  </si>
  <si>
    <t>Vice Convener - Housing, Homelessness &amp; Fairwork</t>
  </si>
  <si>
    <t>Bus Pass - Paid By CEC</t>
  </si>
  <si>
    <t>D Wilson</t>
  </si>
  <si>
    <t>Convener - Culture &amp; Communities</t>
  </si>
  <si>
    <t>R Aldridge</t>
  </si>
  <si>
    <t>G Gloyer</t>
  </si>
  <si>
    <t xml:space="preserve">Councillor  </t>
  </si>
  <si>
    <t>Bus Pass - Paid By CEC (2 mths)</t>
  </si>
  <si>
    <t>Bus Pass - Paid By CEC (1 mth)</t>
  </si>
  <si>
    <t>COP26 Conference  - Glasgow</t>
  </si>
  <si>
    <t>K Lang</t>
  </si>
  <si>
    <t>H Osler</t>
  </si>
  <si>
    <t>N Ross</t>
  </si>
  <si>
    <t>L Young</t>
  </si>
  <si>
    <t>E Bird</t>
  </si>
  <si>
    <t>Vice Convenor Education, Children &amp; Families</t>
  </si>
  <si>
    <t>K Campbell</t>
  </si>
  <si>
    <t>Convener - Housing, Homelessness &amp; Fairwork</t>
  </si>
  <si>
    <t>2021 - 2022Expenditure</t>
  </si>
  <si>
    <t>D Dixon</t>
  </si>
  <si>
    <t xml:space="preserve">Vice Convener Regulatory  </t>
  </si>
  <si>
    <t>C Fullerton</t>
  </si>
  <si>
    <t>Convener - Regulatroy</t>
  </si>
  <si>
    <t>N Gardiner</t>
  </si>
  <si>
    <t>Convener - Planning</t>
  </si>
  <si>
    <t>G Gordon</t>
  </si>
  <si>
    <t>COP26 Conference - Glasgow</t>
  </si>
  <si>
    <t>D Howie</t>
  </si>
  <si>
    <t xml:space="preserve">Councillor </t>
  </si>
  <si>
    <t>D Key</t>
  </si>
  <si>
    <t>Convener of Lothian Valuation Joint Board/Councillor</t>
  </si>
  <si>
    <t>L Macinnes</t>
  </si>
  <si>
    <t>Convener - Transport &amp; Environment</t>
  </si>
  <si>
    <t>A McNeese-Mechan</t>
  </si>
  <si>
    <t>Vice Convener - Culture &amp; Communities</t>
  </si>
  <si>
    <t>A McVey</t>
  </si>
  <si>
    <t>Leader of the Council</t>
  </si>
  <si>
    <t>R Munn</t>
  </si>
  <si>
    <t>Convener - Finance &amp; Resources</t>
  </si>
  <si>
    <t>F Ross</t>
  </si>
  <si>
    <t>Lord Provost</t>
  </si>
  <si>
    <t>Memorial Service for HRH Prince Philip - London   Did not attend due to illness</t>
  </si>
  <si>
    <t>Train Fare
Train Fare credit</t>
  </si>
  <si>
    <t xml:space="preserve"> 249.60
-168.00</t>
  </si>
  <si>
    <t>A Rankin</t>
  </si>
  <si>
    <t>N Work</t>
  </si>
  <si>
    <t>Convener - Licensing Board</t>
  </si>
  <si>
    <t>E Young</t>
  </si>
  <si>
    <t>SCA - London</t>
  </si>
  <si>
    <t xml:space="preserve">SCA London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</si>
</sst>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164" formatCode="dd\ mmm\ yyyy"/>
    <numFmt numFmtId="165" formatCode="&quot;£&quot;#,##0.00"/>
    <numFmt numFmtId="166" formatCode="&quot;£&quot;#,##0.0;[Red]\-&quot;£&quot;#,##0.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u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5" fillId="0" borderId="1" xfId="0" applyFont="1" applyBorder="1"/>
    <xf numFmtId="0" fontId="5" fillId="0" borderId="0" xfId="0" applyFont="1"/>
    <xf numFmtId="0" fontId="6" fillId="0" borderId="0" xfId="0" applyFont="1"/>
    <xf numFmtId="0" fontId="4" fillId="0" borderId="2" xfId="0" applyFont="1" applyBorder="1"/>
    <xf numFmtId="0" fontId="5" fillId="0" borderId="2" xfId="0" applyFont="1" applyBorder="1"/>
    <xf numFmtId="164" fontId="7" fillId="0" borderId="0" xfId="0" applyNumberFormat="1" applyFont="1"/>
    <xf numFmtId="0" fontId="8" fillId="0" borderId="0" xfId="0" applyFont="1"/>
    <xf numFmtId="0" fontId="6" fillId="0" borderId="0" xfId="0" applyFont="1" applyProtection="1">
      <protection locked="0"/>
    </xf>
    <xf numFmtId="164" fontId="9" fillId="0" borderId="0" xfId="0" applyNumberFormat="1" applyFont="1"/>
    <xf numFmtId="0" fontId="4" fillId="2" borderId="4" xfId="0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17" fontId="0" fillId="0" borderId="0" xfId="0" applyNumberFormat="1" applyProtection="1">
      <protection hidden="1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8" fillId="2" borderId="5" xfId="0" applyFont="1" applyFill="1" applyBorder="1"/>
    <xf numFmtId="164" fontId="8" fillId="0" borderId="3" xfId="0" applyNumberFormat="1" applyFont="1" applyBorder="1" applyAlignment="1">
      <alignment horizontal="right"/>
    </xf>
    <xf numFmtId="0" fontId="8" fillId="0" borderId="3" xfId="0" applyFont="1" applyBorder="1"/>
    <xf numFmtId="0" fontId="8" fillId="0" borderId="5" xfId="0" applyFont="1" applyBorder="1" applyAlignment="1">
      <alignment wrapText="1"/>
    </xf>
    <xf numFmtId="0" fontId="8" fillId="0" borderId="5" xfId="0" applyFont="1" applyBorder="1"/>
    <xf numFmtId="165" fontId="8" fillId="0" borderId="5" xfId="0" applyNumberFormat="1" applyFont="1" applyBorder="1"/>
    <xf numFmtId="8" fontId="8" fillId="0" borderId="5" xfId="0" applyNumberFormat="1" applyFont="1" applyBorder="1"/>
    <xf numFmtId="0" fontId="8" fillId="2" borderId="3" xfId="0" applyFont="1" applyFill="1" applyBorder="1"/>
    <xf numFmtId="0" fontId="8" fillId="3" borderId="0" xfId="0" applyFont="1" applyFill="1"/>
    <xf numFmtId="0" fontId="7" fillId="0" borderId="0" xfId="0" applyFont="1"/>
    <xf numFmtId="164" fontId="7" fillId="0" borderId="3" xfId="0" applyNumberFormat="1" applyFont="1" applyBorder="1"/>
    <xf numFmtId="0" fontId="2" fillId="0" borderId="0" xfId="0" applyFont="1" applyAlignment="1">
      <alignment horizontal="left"/>
    </xf>
    <xf numFmtId="0" fontId="11" fillId="0" borderId="0" xfId="0" applyFont="1"/>
    <xf numFmtId="0" fontId="11" fillId="0" borderId="1" xfId="0" applyFont="1" applyBorder="1"/>
    <xf numFmtId="0" fontId="12" fillId="0" borderId="1" xfId="0" applyFont="1" applyBorder="1"/>
    <xf numFmtId="0" fontId="12" fillId="0" borderId="0" xfId="0" applyFont="1"/>
    <xf numFmtId="0" fontId="13" fillId="0" borderId="0" xfId="0" applyFont="1"/>
    <xf numFmtId="0" fontId="11" fillId="0" borderId="2" xfId="0" applyFont="1" applyBorder="1"/>
    <xf numFmtId="0" fontId="12" fillId="0" borderId="2" xfId="0" applyFont="1" applyBorder="1"/>
    <xf numFmtId="164" fontId="9" fillId="0" borderId="1" xfId="0" applyNumberFormat="1" applyFont="1" applyBorder="1"/>
    <xf numFmtId="0" fontId="4" fillId="2" borderId="8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wrapText="1"/>
    </xf>
    <xf numFmtId="0" fontId="8" fillId="2" borderId="8" xfId="0" applyFont="1" applyFill="1" applyBorder="1"/>
    <xf numFmtId="164" fontId="7" fillId="0" borderId="8" xfId="0" applyNumberFormat="1" applyFont="1" applyBorder="1"/>
    <xf numFmtId="165" fontId="8" fillId="3" borderId="0" xfId="0" applyNumberFormat="1" applyFont="1" applyFill="1"/>
    <xf numFmtId="164" fontId="8" fillId="0" borderId="8" xfId="0" applyNumberFormat="1" applyFont="1" applyBorder="1" applyProtection="1">
      <protection locked="0"/>
    </xf>
    <xf numFmtId="20" fontId="8" fillId="0" borderId="5" xfId="0" applyNumberFormat="1" applyFont="1" applyBorder="1" applyProtection="1">
      <protection locked="0"/>
    </xf>
    <xf numFmtId="0" fontId="8" fillId="0" borderId="5" xfId="0" applyFont="1" applyBorder="1" applyAlignment="1" applyProtection="1">
      <alignment wrapText="1"/>
      <protection locked="0"/>
    </xf>
    <xf numFmtId="0" fontId="8" fillId="0" borderId="5" xfId="0" applyFont="1" applyBorder="1" applyProtection="1">
      <protection locked="0"/>
    </xf>
    <xf numFmtId="165" fontId="8" fillId="0" borderId="5" xfId="0" applyNumberFormat="1" applyFont="1" applyBorder="1" applyProtection="1">
      <protection locked="0"/>
    </xf>
    <xf numFmtId="165" fontId="8" fillId="0" borderId="5" xfId="0" applyNumberFormat="1" applyFont="1" applyBorder="1" applyAlignment="1" applyProtection="1">
      <alignment horizontal="right" wrapText="1"/>
      <protection locked="0"/>
    </xf>
    <xf numFmtId="164" fontId="8" fillId="0" borderId="8" xfId="0" applyNumberFormat="1" applyFont="1" applyBorder="1" applyAlignment="1">
      <alignment wrapText="1"/>
    </xf>
    <xf numFmtId="164" fontId="8" fillId="0" borderId="8" xfId="0" quotePrefix="1" applyNumberFormat="1" applyFont="1" applyBorder="1" applyAlignment="1" applyProtection="1">
      <alignment horizontal="right"/>
      <protection locked="0"/>
    </xf>
    <xf numFmtId="0" fontId="8" fillId="4" borderId="5" xfId="0" applyFont="1" applyFill="1" applyBorder="1" applyAlignment="1">
      <alignment wrapText="1"/>
    </xf>
    <xf numFmtId="0" fontId="8" fillId="4" borderId="5" xfId="0" applyFont="1" applyFill="1" applyBorder="1"/>
    <xf numFmtId="164" fontId="8" fillId="0" borderId="8" xfId="0" applyNumberFormat="1" applyFont="1" applyBorder="1" applyAlignment="1">
      <alignment horizontal="right" vertical="top" wrapText="1"/>
    </xf>
    <xf numFmtId="0" fontId="8" fillId="0" borderId="5" xfId="0" applyFont="1" applyBorder="1" applyAlignment="1">
      <alignment vertical="top" wrapText="1"/>
    </xf>
    <xf numFmtId="8" fontId="8" fillId="0" borderId="5" xfId="0" applyNumberFormat="1" applyFont="1" applyBorder="1" applyAlignment="1">
      <alignment horizontal="right" wrapText="1"/>
    </xf>
    <xf numFmtId="165" fontId="8" fillId="0" borderId="5" xfId="0" applyNumberFormat="1" applyFont="1" applyBorder="1" applyAlignment="1">
      <alignment horizontal="right" wrapText="1"/>
    </xf>
    <xf numFmtId="164" fontId="8" fillId="0" borderId="3" xfId="0" applyNumberFormat="1" applyFont="1" applyBorder="1" applyProtection="1">
      <protection locked="0"/>
    </xf>
    <xf numFmtId="164" fontId="8" fillId="0" borderId="8" xfId="0" applyNumberFormat="1" applyFont="1" applyBorder="1" applyAlignment="1" applyProtection="1">
      <alignment horizontal="right"/>
      <protection locked="0"/>
    </xf>
    <xf numFmtId="164" fontId="8" fillId="0" borderId="8" xfId="0" applyNumberFormat="1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8" fillId="0" borderId="6" xfId="0" applyFont="1" applyBorder="1"/>
    <xf numFmtId="8" fontId="8" fillId="0" borderId="3" xfId="0" applyNumberFormat="1" applyFont="1" applyBorder="1"/>
    <xf numFmtId="8" fontId="8" fillId="3" borderId="0" xfId="0" applyNumberFormat="1" applyFont="1" applyFill="1"/>
    <xf numFmtId="164" fontId="8" fillId="0" borderId="6" xfId="0" applyNumberFormat="1" applyFont="1" applyBorder="1" applyAlignment="1">
      <alignment horizontal="right"/>
    </xf>
    <xf numFmtId="164" fontId="8" fillId="0" borderId="6" xfId="0" applyNumberFormat="1" applyFont="1" applyBorder="1"/>
    <xf numFmtId="0" fontId="8" fillId="0" borderId="6" xfId="0" applyFont="1" applyBorder="1" applyAlignment="1">
      <alignment wrapText="1"/>
    </xf>
    <xf numFmtId="8" fontId="8" fillId="0" borderId="6" xfId="0" applyNumberFormat="1" applyFont="1" applyBorder="1"/>
    <xf numFmtId="164" fontId="8" fillId="4" borderId="8" xfId="0" applyNumberFormat="1" applyFont="1" applyFill="1" applyBorder="1" applyAlignment="1">
      <alignment horizontal="right"/>
    </xf>
    <xf numFmtId="0" fontId="8" fillId="4" borderId="5" xfId="0" applyFont="1" applyFill="1" applyBorder="1" applyAlignment="1">
      <alignment horizontal="center" wrapText="1"/>
    </xf>
    <xf numFmtId="165" fontId="8" fillId="4" borderId="5" xfId="0" applyNumberFormat="1" applyFont="1" applyFill="1" applyBorder="1"/>
    <xf numFmtId="0" fontId="8" fillId="0" borderId="3" xfId="0" applyFont="1" applyBorder="1" applyAlignment="1">
      <alignment wrapText="1"/>
    </xf>
    <xf numFmtId="165" fontId="8" fillId="0" borderId="6" xfId="0" applyNumberFormat="1" applyFont="1" applyBorder="1"/>
    <xf numFmtId="49" fontId="8" fillId="0" borderId="8" xfId="0" applyNumberFormat="1" applyFont="1" applyBorder="1" applyAlignment="1">
      <alignment horizontal="right"/>
    </xf>
    <xf numFmtId="0" fontId="14" fillId="0" borderId="0" xfId="0" applyFont="1"/>
    <xf numFmtId="0" fontId="15" fillId="0" borderId="0" xfId="0" applyFont="1"/>
    <xf numFmtId="8" fontId="4" fillId="0" borderId="0" xfId="0" applyNumberFormat="1" applyFont="1"/>
    <xf numFmtId="164" fontId="8" fillId="0" borderId="8" xfId="0" applyNumberFormat="1" applyFont="1" applyBorder="1"/>
    <xf numFmtId="0" fontId="5" fillId="2" borderId="4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6" fillId="2" borderId="5" xfId="0" applyFont="1" applyFill="1" applyBorder="1"/>
    <xf numFmtId="164" fontId="8" fillId="0" borderId="8" xfId="0" applyNumberFormat="1" applyFont="1" applyBorder="1" applyAlignment="1">
      <alignment horizontal="center"/>
    </xf>
    <xf numFmtId="8" fontId="8" fillId="0" borderId="0" xfId="0" applyNumberFormat="1" applyFont="1"/>
    <xf numFmtId="0" fontId="8" fillId="0" borderId="0" xfId="0" applyFont="1" applyProtection="1">
      <protection locked="0"/>
    </xf>
    <xf numFmtId="164" fontId="8" fillId="0" borderId="8" xfId="0" applyNumberFormat="1" applyFont="1" applyBorder="1" applyAlignment="1">
      <alignment horizontal="right" wrapText="1"/>
    </xf>
    <xf numFmtId="0" fontId="8" fillId="0" borderId="3" xfId="0" applyFont="1" applyBorder="1" applyAlignment="1" applyProtection="1">
      <alignment wrapText="1"/>
      <protection locked="0"/>
    </xf>
    <xf numFmtId="0" fontId="9" fillId="0" borderId="1" xfId="0" applyFont="1" applyBorder="1"/>
    <xf numFmtId="0" fontId="8" fillId="0" borderId="8" xfId="0" applyFont="1" applyBorder="1" applyAlignment="1">
      <alignment wrapText="1"/>
    </xf>
    <xf numFmtId="0" fontId="8" fillId="0" borderId="5" xfId="0" applyFont="1" applyBorder="1" applyAlignment="1">
      <alignment horizontal="right" wrapText="1"/>
    </xf>
    <xf numFmtId="166" fontId="8" fillId="0" borderId="5" xfId="0" applyNumberFormat="1" applyFont="1" applyBorder="1" applyAlignment="1">
      <alignment horizontal="right" wrapText="1"/>
    </xf>
    <xf numFmtId="2" fontId="8" fillId="0" borderId="5" xfId="0" applyNumberFormat="1" applyFont="1" applyBorder="1"/>
    <xf numFmtId="164" fontId="8" fillId="0" borderId="8" xfId="0" applyNumberFormat="1" applyFont="1" applyBorder="1" applyAlignment="1" applyProtection="1">
      <alignment horizontal="right" wrapText="1"/>
      <protection locked="0"/>
    </xf>
    <xf numFmtId="0" fontId="8" fillId="0" borderId="5" xfId="0" applyFont="1" applyBorder="1" applyAlignment="1">
      <alignment horizontal="center" wrapText="1"/>
    </xf>
    <xf numFmtId="8" fontId="4" fillId="0" borderId="0" xfId="0" quotePrefix="1" applyNumberFormat="1" applyFont="1" applyAlignment="1">
      <alignment horizontal="right"/>
    </xf>
    <xf numFmtId="164" fontId="16" fillId="0" borderId="3" xfId="0" applyNumberFormat="1" applyFont="1" applyBorder="1" applyProtection="1">
      <protection locked="0"/>
    </xf>
    <xf numFmtId="0" fontId="8" fillId="0" borderId="5" xfId="0" applyFont="1" applyBorder="1" applyAlignment="1">
      <alignment horizontal="left" wrapText="1"/>
    </xf>
    <xf numFmtId="0" fontId="0" fillId="0" borderId="0" xfId="0" applyAlignment="1">
      <alignment horizontal="right"/>
    </xf>
    <xf numFmtId="0" fontId="6" fillId="0" borderId="1" xfId="0" applyFont="1" applyBorder="1"/>
    <xf numFmtId="164" fontId="8" fillId="0" borderId="8" xfId="0" applyNumberFormat="1" applyFont="1" applyBorder="1" applyAlignment="1">
      <alignment horizontal="left" wrapText="1"/>
    </xf>
    <xf numFmtId="164" fontId="8" fillId="0" borderId="8" xfId="0" applyNumberFormat="1" applyFont="1" applyBorder="1" applyAlignment="1" applyProtection="1">
      <alignment horizontal="left" wrapText="1"/>
      <protection locked="0"/>
    </xf>
    <xf numFmtId="0" fontId="4" fillId="0" borderId="2" xfId="0" applyFont="1" applyBorder="1" applyProtection="1">
      <protection locked="0"/>
    </xf>
    <xf numFmtId="164" fontId="8" fillId="0" borderId="8" xfId="0" applyNumberFormat="1" applyFont="1" applyBorder="1" applyAlignment="1">
      <alignment vertical="top" wrapText="1"/>
    </xf>
    <xf numFmtId="0" fontId="8" fillId="0" borderId="5" xfId="0" applyFont="1" applyBorder="1" applyAlignment="1">
      <alignment horizontal="right"/>
    </xf>
    <xf numFmtId="15" fontId="8" fillId="0" borderId="5" xfId="0" applyNumberFormat="1" applyFont="1" applyFill="1" applyBorder="1" applyAlignment="1">
      <alignment horizontal="center" wrapText="1"/>
    </xf>
    <xf numFmtId="15" fontId="8" fillId="0" borderId="5" xfId="0" applyNumberFormat="1" applyFont="1" applyFill="1" applyBorder="1"/>
    <xf numFmtId="15" fontId="16" fillId="0" borderId="8" xfId="0" applyNumberFormat="1" applyFont="1" applyFill="1" applyBorder="1" applyAlignment="1">
      <alignment horizontal="center"/>
    </xf>
    <xf numFmtId="165" fontId="8" fillId="0" borderId="5" xfId="0" applyNumberFormat="1" applyFont="1" applyFill="1" applyBorder="1"/>
    <xf numFmtId="0" fontId="2" fillId="0" borderId="0" xfId="0" applyFont="1" applyAlignment="1">
      <alignment horizontal="left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8484CBB8-713D-444D-A620-D5B93AA95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25400</xdr:rowOff>
    </xdr:from>
    <xdr:to>
      <xdr:col>3</xdr:col>
      <xdr:colOff>590550</xdr:colOff>
      <xdr:row>6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208796A3-D270-4106-A750-BD9713137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87325"/>
          <a:ext cx="2581275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27E7DEB3-903E-4237-80C6-5B26851CC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925" y="161925"/>
          <a:ext cx="25431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3</xdr:col>
      <xdr:colOff>638175</xdr:colOff>
      <xdr:row>6</xdr:row>
      <xdr:rowOff>6350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4D0C302D-868B-4ECD-8D4F-645732DAA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42875"/>
          <a:ext cx="2514600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47625</xdr:rowOff>
    </xdr:from>
    <xdr:to>
      <xdr:col>3</xdr:col>
      <xdr:colOff>609600</xdr:colOff>
      <xdr:row>6</xdr:row>
      <xdr:rowOff>38100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6453B0CD-7F7B-4499-B903-2DF1BD4AF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" y="209550"/>
          <a:ext cx="25717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25400</xdr:rowOff>
    </xdr:from>
    <xdr:to>
      <xdr:col>3</xdr:col>
      <xdr:colOff>590550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31B41557-53D2-487C-AC37-D472A22B9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87325"/>
          <a:ext cx="2581275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0</xdr:rowOff>
    </xdr:from>
    <xdr:to>
      <xdr:col>3</xdr:col>
      <xdr:colOff>638175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ABC0DDA2-57A7-4BC1-A34D-B5F2B756E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61925"/>
          <a:ext cx="25622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47625</xdr:rowOff>
    </xdr:from>
    <xdr:to>
      <xdr:col>3</xdr:col>
      <xdr:colOff>609600</xdr:colOff>
      <xdr:row>6</xdr:row>
      <xdr:rowOff>38100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76FC4247-513F-4341-A62A-5A3C5C76A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" y="209550"/>
          <a:ext cx="27432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0</xdr:row>
      <xdr:rowOff>0</xdr:rowOff>
    </xdr:from>
    <xdr:to>
      <xdr:col>3</xdr:col>
      <xdr:colOff>552450</xdr:colOff>
      <xdr:row>0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0075" y="25400"/>
          <a:ext cx="2495550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1</xdr:row>
      <xdr:rowOff>12700</xdr:rowOff>
    </xdr:from>
    <xdr:to>
      <xdr:col>3</xdr:col>
      <xdr:colOff>628650</xdr:colOff>
      <xdr:row>5</xdr:row>
      <xdr:rowOff>152400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2996F915-5CFC-4929-8A05-023764F52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5" y="174625"/>
          <a:ext cx="2609850" cy="78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3</xdr:col>
      <xdr:colOff>638175</xdr:colOff>
      <xdr:row>6</xdr:row>
      <xdr:rowOff>6350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D6BC36A4-30CA-479F-96C0-5614E2832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42875"/>
          <a:ext cx="2905125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3</xdr:col>
      <xdr:colOff>638175</xdr:colOff>
      <xdr:row>6</xdr:row>
      <xdr:rowOff>6350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63371EED-353A-434F-B113-507A23FC4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42875"/>
          <a:ext cx="2590800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25400</xdr:rowOff>
    </xdr:from>
    <xdr:to>
      <xdr:col>3</xdr:col>
      <xdr:colOff>590550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2BB49C2F-31DD-47B4-8C7F-9D082C103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87325"/>
          <a:ext cx="2581275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C4898E8A-4F8C-4CA4-94C5-12CE9AA18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925" y="161925"/>
          <a:ext cx="25622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25400</xdr:rowOff>
    </xdr:from>
    <xdr:to>
      <xdr:col>3</xdr:col>
      <xdr:colOff>485775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3D32AB0D-E980-4ADC-8CFA-D64A944BC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87325"/>
          <a:ext cx="2495550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7920F2B7-54D9-43CF-943D-F8A6276B3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925" y="161925"/>
          <a:ext cx="26003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3</xdr:col>
      <xdr:colOff>590550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8D1388D3-9C85-4BE0-8E4D-9204C2CB9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0025"/>
          <a:ext cx="26098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50800</xdr:rowOff>
    </xdr:from>
    <xdr:to>
      <xdr:col>3</xdr:col>
      <xdr:colOff>555625</xdr:colOff>
      <xdr:row>6</xdr:row>
      <xdr:rowOff>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A04473B1-F962-42F2-AC29-2871A0E82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400" y="212725"/>
          <a:ext cx="24955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886BE6E9-AC02-4FDB-BD0A-4C428CE3F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50800</xdr:rowOff>
    </xdr:from>
    <xdr:to>
      <xdr:col>3</xdr:col>
      <xdr:colOff>555625</xdr:colOff>
      <xdr:row>6</xdr:row>
      <xdr:rowOff>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A2D7630C-E37B-4628-A7A3-8699239F9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400" y="212725"/>
          <a:ext cx="2562225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A378B670-E5A7-4704-BA64-8E0932CD1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925" y="161925"/>
          <a:ext cx="25717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1</xdr:row>
      <xdr:rowOff>25400</xdr:rowOff>
    </xdr:from>
    <xdr:to>
      <xdr:col>3</xdr:col>
      <xdr:colOff>511175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337D63E8-6709-4A83-9BE8-7D2F1E2CE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3100" y="187325"/>
          <a:ext cx="2495550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12700</xdr:rowOff>
    </xdr:from>
    <xdr:to>
      <xdr:col>3</xdr:col>
      <xdr:colOff>590550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185646DA-1895-4758-9B5C-25DF9F750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74625"/>
          <a:ext cx="2647950" cy="796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504825</xdr:colOff>
      <xdr:row>0</xdr:row>
      <xdr:rowOff>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FD3A7B08-11E1-4138-AE6E-9C4C5D73D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2940" y="223520"/>
          <a:ext cx="2546985" cy="774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63500</xdr:rowOff>
    </xdr:from>
    <xdr:to>
      <xdr:col>3</xdr:col>
      <xdr:colOff>504825</xdr:colOff>
      <xdr:row>6</xdr:row>
      <xdr:rowOff>0</xdr:rowOff>
    </xdr:to>
    <xdr:pic>
      <xdr:nvPicPr>
        <xdr:cNvPr id="3" name="Picture 5" descr="Black City tab">
          <a:extLst>
            <a:ext uri="{FF2B5EF4-FFF2-40B4-BE49-F238E27FC236}">
              <a16:creationId xmlns:a16="http://schemas.microsoft.com/office/drawing/2014/main" id="{EDCC68FD-03C7-438B-AF23-2F2BE1D14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225425"/>
          <a:ext cx="2495550" cy="74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50800</xdr:rowOff>
    </xdr:from>
    <xdr:to>
      <xdr:col>3</xdr:col>
      <xdr:colOff>555625</xdr:colOff>
      <xdr:row>6</xdr:row>
      <xdr:rowOff>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017A3CEA-A2FB-44FF-B927-49FD9A6C9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400" y="212725"/>
          <a:ext cx="24955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328766EF-99E8-4D3E-AFE0-57B0552FA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925" y="161925"/>
          <a:ext cx="25431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2220230F-B3C5-479D-BC5E-41006BC1E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925" y="161925"/>
          <a:ext cx="25717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50800</xdr:rowOff>
    </xdr:from>
    <xdr:to>
      <xdr:col>3</xdr:col>
      <xdr:colOff>555625</xdr:colOff>
      <xdr:row>6</xdr:row>
      <xdr:rowOff>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8A632F46-C72F-40C8-8AF0-825F9F3FA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400" y="212725"/>
          <a:ext cx="24955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5BAEC20E-76BF-4532-AFC5-511E41F20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925" y="161925"/>
          <a:ext cx="26193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6967B785-3825-4825-B654-FF58AB568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50800</xdr:rowOff>
    </xdr:from>
    <xdr:to>
      <xdr:col>3</xdr:col>
      <xdr:colOff>555625</xdr:colOff>
      <xdr:row>6</xdr:row>
      <xdr:rowOff>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529C9B24-255D-46CA-9C80-0E0B2615D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400" y="212725"/>
          <a:ext cx="24955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590550</xdr:colOff>
      <xdr:row>6</xdr:row>
      <xdr:rowOff>19050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E5CC5D31-2B3C-41C5-ACCB-C6EA0D625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61925"/>
          <a:ext cx="25431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B43925C0-D6DC-487A-AD24-65589B710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925" y="161925"/>
          <a:ext cx="25812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50800</xdr:rowOff>
    </xdr:from>
    <xdr:to>
      <xdr:col>3</xdr:col>
      <xdr:colOff>555625</xdr:colOff>
      <xdr:row>6</xdr:row>
      <xdr:rowOff>0</xdr:rowOff>
    </xdr:to>
    <xdr:pic>
      <xdr:nvPicPr>
        <xdr:cNvPr id="3" name="Picture 5" descr="Black City tab">
          <a:extLst>
            <a:ext uri="{FF2B5EF4-FFF2-40B4-BE49-F238E27FC236}">
              <a16:creationId xmlns:a16="http://schemas.microsoft.com/office/drawing/2014/main" id="{797D5020-AD07-4ED3-834A-043F0926F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400" y="212725"/>
          <a:ext cx="25717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0</xdr:rowOff>
    </xdr:from>
    <xdr:to>
      <xdr:col>3</xdr:col>
      <xdr:colOff>638175</xdr:colOff>
      <xdr:row>0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A2087617-E30A-4410-BD63-C4FAC56DC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0565" y="142875"/>
          <a:ext cx="2533650" cy="861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25400</xdr:rowOff>
    </xdr:from>
    <xdr:to>
      <xdr:col>3</xdr:col>
      <xdr:colOff>590550</xdr:colOff>
      <xdr:row>6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9073F3CE-06F1-4CE3-9ED6-1F48D9F15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87325"/>
          <a:ext cx="2581275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3</xdr:col>
      <xdr:colOff>590550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A8790FA7-4465-4747-B994-80F379614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200025"/>
          <a:ext cx="26479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47625</xdr:rowOff>
    </xdr:from>
    <xdr:to>
      <xdr:col>3</xdr:col>
      <xdr:colOff>609600</xdr:colOff>
      <xdr:row>6</xdr:row>
      <xdr:rowOff>38100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967BFCFE-E649-4978-9099-72FB23C3C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" y="209550"/>
          <a:ext cx="25717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3B6E12B7-123A-49C1-8745-F536B8C67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925" y="161925"/>
          <a:ext cx="25622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15875</xdr:rowOff>
    </xdr:from>
    <xdr:to>
      <xdr:col>3</xdr:col>
      <xdr:colOff>600075</xdr:colOff>
      <xdr:row>6</xdr:row>
      <xdr:rowOff>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D4D53D0C-8882-4B8F-AB5D-743AE1469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7225" y="177800"/>
          <a:ext cx="2543175" cy="793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3</xdr:col>
      <xdr:colOff>590550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DC87210C-ECD8-499C-B63C-C358CC797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200025"/>
          <a:ext cx="26098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25400</xdr:rowOff>
    </xdr:from>
    <xdr:to>
      <xdr:col>3</xdr:col>
      <xdr:colOff>561975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41FF1158-C65C-483D-B828-391DDA459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87325"/>
          <a:ext cx="2609850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7AC90AE8-4970-4064-B101-260CFA33B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12700</xdr:rowOff>
    </xdr:from>
    <xdr:to>
      <xdr:col>3</xdr:col>
      <xdr:colOff>680884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DF9CA6B8-8343-423E-B8B5-2DAC076E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0" y="174625"/>
          <a:ext cx="2614459" cy="796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47625</xdr:rowOff>
    </xdr:from>
    <xdr:to>
      <xdr:col>3</xdr:col>
      <xdr:colOff>609600</xdr:colOff>
      <xdr:row>6</xdr:row>
      <xdr:rowOff>38100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96F75D4D-0D3C-4011-B689-3095174E1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" y="209550"/>
          <a:ext cx="25622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41275</xdr:colOff>
      <xdr:row>1</xdr:row>
      <xdr:rowOff>3175</xdr:rowOff>
    </xdr:from>
    <xdr:to>
      <xdr:col>3</xdr:col>
      <xdr:colOff>596900</xdr:colOff>
      <xdr:row>6</xdr:row>
      <xdr:rowOff>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298DF279-B7F8-452B-83FA-055D9A4D1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8975" y="165100"/>
          <a:ext cx="2546350" cy="806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596900</xdr:colOff>
      <xdr:row>0</xdr:row>
      <xdr:rowOff>0</xdr:rowOff>
    </xdr:from>
    <xdr:to>
      <xdr:col>3</xdr:col>
      <xdr:colOff>577850</xdr:colOff>
      <xdr:row>0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50800"/>
          <a:ext cx="24955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596900</xdr:colOff>
      <xdr:row>0</xdr:row>
      <xdr:rowOff>0</xdr:rowOff>
    </xdr:from>
    <xdr:to>
      <xdr:col>3</xdr:col>
      <xdr:colOff>577850</xdr:colOff>
      <xdr:row>0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212725"/>
          <a:ext cx="25336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596900</xdr:colOff>
      <xdr:row>0</xdr:row>
      <xdr:rowOff>0</xdr:rowOff>
    </xdr:from>
    <xdr:to>
      <xdr:col>3</xdr:col>
      <xdr:colOff>577850</xdr:colOff>
      <xdr:row>0</xdr:row>
      <xdr:rowOff>0</xdr:rowOff>
    </xdr:to>
    <xdr:pic>
      <xdr:nvPicPr>
        <xdr:cNvPr id="4" name="Picture 4" descr="Black City tab">
          <a:extLst>
            <a:ext uri="{FF2B5EF4-FFF2-40B4-BE49-F238E27FC236}">
              <a16:creationId xmlns:a16="http://schemas.microsoft.com/office/drawing/2014/main" id="{4318CA45-8AD9-42BF-9E1F-FDC02ECFF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212725"/>
          <a:ext cx="25336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596900</xdr:colOff>
      <xdr:row>0</xdr:row>
      <xdr:rowOff>0</xdr:rowOff>
    </xdr:from>
    <xdr:to>
      <xdr:col>3</xdr:col>
      <xdr:colOff>577850</xdr:colOff>
      <xdr:row>0</xdr:row>
      <xdr:rowOff>0</xdr:rowOff>
    </xdr:to>
    <xdr:pic>
      <xdr:nvPicPr>
        <xdr:cNvPr id="5" name="Picture 4" descr="Black City tab">
          <a:extLst>
            <a:ext uri="{FF2B5EF4-FFF2-40B4-BE49-F238E27FC236}">
              <a16:creationId xmlns:a16="http://schemas.microsoft.com/office/drawing/2014/main" id="{0102C01B-5F0A-4247-80E6-05727E1E7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210820"/>
          <a:ext cx="2602230" cy="78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596900</xdr:colOff>
      <xdr:row>0</xdr:row>
      <xdr:rowOff>0</xdr:rowOff>
    </xdr:from>
    <xdr:to>
      <xdr:col>3</xdr:col>
      <xdr:colOff>577850</xdr:colOff>
      <xdr:row>0</xdr:row>
      <xdr:rowOff>0</xdr:rowOff>
    </xdr:to>
    <xdr:pic>
      <xdr:nvPicPr>
        <xdr:cNvPr id="6" name="Picture 4" descr="Black City tab">
          <a:extLst>
            <a:ext uri="{FF2B5EF4-FFF2-40B4-BE49-F238E27FC236}">
              <a16:creationId xmlns:a16="http://schemas.microsoft.com/office/drawing/2014/main" id="{CC41C31C-AB82-4F1B-9DAA-1A5415453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210820"/>
          <a:ext cx="2602230" cy="78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596900</xdr:colOff>
      <xdr:row>0</xdr:row>
      <xdr:rowOff>0</xdr:rowOff>
    </xdr:from>
    <xdr:to>
      <xdr:col>3</xdr:col>
      <xdr:colOff>577850</xdr:colOff>
      <xdr:row>0</xdr:row>
      <xdr:rowOff>0</xdr:rowOff>
    </xdr:to>
    <xdr:pic>
      <xdr:nvPicPr>
        <xdr:cNvPr id="8" name="Picture 4" descr="Black City tab">
          <a:extLst>
            <a:ext uri="{FF2B5EF4-FFF2-40B4-BE49-F238E27FC236}">
              <a16:creationId xmlns:a16="http://schemas.microsoft.com/office/drawing/2014/main" id="{3ED8D4BF-7C02-4489-8A5A-26BF1A560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212725"/>
          <a:ext cx="2600325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596900</xdr:colOff>
      <xdr:row>1</xdr:row>
      <xdr:rowOff>50800</xdr:rowOff>
    </xdr:from>
    <xdr:to>
      <xdr:col>3</xdr:col>
      <xdr:colOff>577850</xdr:colOff>
      <xdr:row>6</xdr:row>
      <xdr:rowOff>0</xdr:rowOff>
    </xdr:to>
    <xdr:pic>
      <xdr:nvPicPr>
        <xdr:cNvPr id="10" name="Picture 4" descr="Black City tab">
          <a:extLst>
            <a:ext uri="{FF2B5EF4-FFF2-40B4-BE49-F238E27FC236}">
              <a16:creationId xmlns:a16="http://schemas.microsoft.com/office/drawing/2014/main" id="{2975ABAF-BF74-4C2A-AD1F-897ECB379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212725"/>
          <a:ext cx="2600325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0</xdr:rowOff>
    </xdr:from>
    <xdr:to>
      <xdr:col>3</xdr:col>
      <xdr:colOff>558800</xdr:colOff>
      <xdr:row>5</xdr:row>
      <xdr:rowOff>161925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87CCE6DA-8764-4FE6-855C-32C6A8410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4375" y="161925"/>
          <a:ext cx="24828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0</xdr:rowOff>
    </xdr:from>
    <xdr:to>
      <xdr:col>3</xdr:col>
      <xdr:colOff>603250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16FDE7F0-98B3-48A3-8CAB-9EF880B45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400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3</xdr:col>
      <xdr:colOff>590550</xdr:colOff>
      <xdr:row>5</xdr:row>
      <xdr:rowOff>152400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BEE87DE6-4578-4D57-9ED1-416A5442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0025"/>
          <a:ext cx="25527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D24A1A16-B314-448E-AE90-687ACD632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</xdr:row>
      <xdr:rowOff>25400</xdr:rowOff>
    </xdr:from>
    <xdr:to>
      <xdr:col>3</xdr:col>
      <xdr:colOff>654050</xdr:colOff>
      <xdr:row>6</xdr:row>
      <xdr:rowOff>25400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2445B225-D13D-4448-AC2F-96253A1E4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1200" y="187325"/>
          <a:ext cx="26479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52F1E068-70D8-4E33-8606-E40F6E0F5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925" y="161925"/>
          <a:ext cx="25336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47625</xdr:rowOff>
    </xdr:from>
    <xdr:to>
      <xdr:col>3</xdr:col>
      <xdr:colOff>609600</xdr:colOff>
      <xdr:row>6</xdr:row>
      <xdr:rowOff>38100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39C5ABC3-14C1-4C59-B288-908426FB9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" y="209550"/>
          <a:ext cx="25717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25400</xdr:rowOff>
    </xdr:from>
    <xdr:to>
      <xdr:col>3</xdr:col>
      <xdr:colOff>590550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00A19CB5-765F-4A15-95B9-F64789042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87325"/>
          <a:ext cx="2619375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7E19819D-6C0C-411B-9D12-261441041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925" y="161925"/>
          <a:ext cx="25908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25400</xdr:rowOff>
    </xdr:from>
    <xdr:to>
      <xdr:col>3</xdr:col>
      <xdr:colOff>555625</xdr:colOff>
      <xdr:row>6</xdr:row>
      <xdr:rowOff>0</xdr:rowOff>
    </xdr:to>
    <xdr:pic>
      <xdr:nvPicPr>
        <xdr:cNvPr id="3" name="Picture 24" descr="Black City tab">
          <a:extLst>
            <a:ext uri="{FF2B5EF4-FFF2-40B4-BE49-F238E27FC236}">
              <a16:creationId xmlns:a16="http://schemas.microsoft.com/office/drawing/2014/main" id="{8F235531-F4AC-452D-9C74-41BBAE1A8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400" y="187325"/>
          <a:ext cx="2543175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3</xdr:col>
      <xdr:colOff>638175</xdr:colOff>
      <xdr:row>6</xdr:row>
      <xdr:rowOff>6350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B8B61123-D339-435B-BBF2-BDA30567D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42875"/>
          <a:ext cx="2571750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3</xdr:col>
      <xdr:colOff>638175</xdr:colOff>
      <xdr:row>6</xdr:row>
      <xdr:rowOff>6350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A8840682-251D-4790-8D2C-92252AF51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42875"/>
          <a:ext cx="2619375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155575</xdr:rowOff>
    </xdr:from>
    <xdr:to>
      <xdr:col>3</xdr:col>
      <xdr:colOff>638175</xdr:colOff>
      <xdr:row>6</xdr:row>
      <xdr:rowOff>19050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CB11F3BF-5BDE-4D8F-BA1C-9EC1723BF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55575"/>
          <a:ext cx="2609850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155575</xdr:rowOff>
    </xdr:from>
    <xdr:to>
      <xdr:col>3</xdr:col>
      <xdr:colOff>638175</xdr:colOff>
      <xdr:row>6</xdr:row>
      <xdr:rowOff>19050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19D5F6D8-11CE-4634-8FFB-81293AC44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55575"/>
          <a:ext cx="2609850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3686E5F7-63F9-480C-92D6-B6624134D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FF859A8F-62BA-4EC7-BE6C-956527992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925" y="161925"/>
          <a:ext cx="25431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83F6FD84-F1E2-4904-9745-776BF43AE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925" y="161925"/>
          <a:ext cx="26193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38100</xdr:rowOff>
    </xdr:from>
    <xdr:to>
      <xdr:col>3</xdr:col>
      <xdr:colOff>638175</xdr:colOff>
      <xdr:row>6</xdr:row>
      <xdr:rowOff>9525</xdr:rowOff>
    </xdr:to>
    <xdr:pic>
      <xdr:nvPicPr>
        <xdr:cNvPr id="2" name="Picture 6" descr="Black City tab">
          <a:extLst>
            <a:ext uri="{FF2B5EF4-FFF2-40B4-BE49-F238E27FC236}">
              <a16:creationId xmlns:a16="http://schemas.microsoft.com/office/drawing/2014/main" id="{223B4655-4CC9-4F34-A308-9F6FFCB63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200025"/>
          <a:ext cx="25717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9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0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1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2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3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5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6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47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48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49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0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1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2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3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5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56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57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58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P29"/>
  <sheetViews>
    <sheetView showGridLines="0" zoomScale="75" zoomScaleNormal="75" zoomScaleSheetLayoutView="75" workbookViewId="0">
      <selection activeCell="T17" sqref="T17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8" t="s">
        <v>25</v>
      </c>
      <c r="C7" s="108"/>
      <c r="D7" s="108"/>
    </row>
    <row r="8" spans="2:16" ht="16.5" x14ac:dyDescent="0.25">
      <c r="B8" s="1"/>
    </row>
    <row r="9" spans="2:16" s="34" customFormat="1" ht="15.75" x14ac:dyDescent="0.25">
      <c r="B9" s="30" t="s">
        <v>1</v>
      </c>
      <c r="C9" s="30"/>
      <c r="D9" s="31" t="s">
        <v>84</v>
      </c>
      <c r="E9" s="32"/>
      <c r="F9" s="33"/>
      <c r="G9" s="33"/>
      <c r="K9" s="33"/>
      <c r="L9" s="33"/>
      <c r="M9" s="33"/>
    </row>
    <row r="10" spans="2:16" s="34" customFormat="1" ht="15.75" x14ac:dyDescent="0.25">
      <c r="B10" s="30" t="s">
        <v>3</v>
      </c>
      <c r="C10" s="30"/>
      <c r="D10" s="35" t="s">
        <v>46</v>
      </c>
      <c r="E10" s="36"/>
      <c r="F10" s="33"/>
      <c r="G10" s="33"/>
      <c r="K10" s="33"/>
      <c r="L10" s="33"/>
      <c r="M10" s="33"/>
    </row>
    <row r="11" spans="2:16" s="34" customFormat="1" ht="15.75" x14ac:dyDescent="0.25">
      <c r="B11" s="30"/>
      <c r="C11" s="30"/>
      <c r="D11" s="30"/>
      <c r="E11" s="33"/>
      <c r="F11" s="33"/>
      <c r="G11" s="33"/>
      <c r="K11" s="33"/>
      <c r="L11" s="33"/>
      <c r="M11" s="33"/>
    </row>
    <row r="12" spans="2:16" s="34" customFormat="1" ht="15.75" x14ac:dyDescent="0.25">
      <c r="B12" s="9" t="s">
        <v>5</v>
      </c>
      <c r="C12" s="10"/>
      <c r="F12" s="33"/>
      <c r="G12" s="33"/>
      <c r="K12" s="33"/>
      <c r="L12" s="33"/>
      <c r="M12" s="33"/>
    </row>
    <row r="13" spans="2:16" s="34" customFormat="1" ht="14.25" x14ac:dyDescent="0.2"/>
    <row r="14" spans="2:16" ht="47.25" x14ac:dyDescent="0.25">
      <c r="B14" s="109" t="s">
        <v>6</v>
      </c>
      <c r="C14" s="110"/>
      <c r="D14" s="11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68"/>
      <c r="C16" s="69"/>
      <c r="D16" s="69"/>
      <c r="E16" s="51"/>
      <c r="F16" s="52"/>
      <c r="G16" s="52"/>
      <c r="H16" s="52"/>
      <c r="I16" s="52"/>
      <c r="J16" s="52"/>
      <c r="K16" s="52"/>
      <c r="L16" s="70"/>
      <c r="M16" s="52"/>
      <c r="P16" s="15"/>
    </row>
    <row r="17" spans="2:13" ht="15.75" x14ac:dyDescent="0.25">
      <c r="B17" s="40"/>
      <c r="C17" s="18"/>
      <c r="D17" s="18"/>
      <c r="E17" s="18"/>
      <c r="F17" s="18" t="s">
        <v>21</v>
      </c>
      <c r="G17" s="22">
        <v>0</v>
      </c>
      <c r="H17" s="22">
        <v>0</v>
      </c>
      <c r="I17" s="22">
        <v>0</v>
      </c>
      <c r="J17" s="22">
        <v>0</v>
      </c>
      <c r="K17" s="23">
        <v>0</v>
      </c>
      <c r="L17" s="23">
        <f>SUM(L16)</f>
        <v>0</v>
      </c>
      <c r="M17" s="23">
        <v>0</v>
      </c>
    </row>
    <row r="18" spans="2:13" ht="15.75" x14ac:dyDescent="0.25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9" t="s">
        <v>6</v>
      </c>
      <c r="C24" s="110"/>
      <c r="D24" s="11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8" t="s">
        <v>16</v>
      </c>
      <c r="C25" s="39" t="s">
        <v>17</v>
      </c>
      <c r="D25" s="39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59"/>
      <c r="C26" s="22"/>
      <c r="D26" s="22"/>
      <c r="E26" s="21"/>
      <c r="F26" s="21"/>
      <c r="G26" s="22"/>
      <c r="H26" s="22"/>
      <c r="I26" s="22"/>
      <c r="J26" s="22"/>
      <c r="K26" s="24"/>
      <c r="L26" s="56"/>
      <c r="M26" s="90"/>
    </row>
    <row r="27" spans="2:13" ht="15.75" x14ac:dyDescent="0.25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f>SUM(K26)</f>
        <v>0</v>
      </c>
      <c r="L27" s="23">
        <f>SUM(L26)</f>
        <v>0</v>
      </c>
      <c r="M27" s="23">
        <f>SUM(M26)</f>
        <v>0</v>
      </c>
    </row>
    <row r="28" spans="2:13" ht="15.75" x14ac:dyDescent="0.25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YViLeAAfqV1NimucVIasvuHmesMD+Fssm2emj/jJIMNkhYsAB3o4DyrPZ0A4OuVC1nDRrRFnqpne69ljfZa+GA==" saltValue="yThcrOKr1b9/cl0/OQO4Fg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7:P29"/>
  <sheetViews>
    <sheetView showGridLines="0" zoomScale="75" zoomScaleNormal="75" workbookViewId="0">
      <selection activeCell="S18" sqref="S18"/>
    </sheetView>
  </sheetViews>
  <sheetFormatPr defaultRowHeight="15" x14ac:dyDescent="0.25"/>
  <cols>
    <col min="1" max="1" width="9.7109375" customWidth="1"/>
    <col min="2" max="2" width="17.1406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8" t="s">
        <v>25</v>
      </c>
      <c r="C7" s="108"/>
      <c r="D7" s="108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63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09" t="s">
        <v>6</v>
      </c>
      <c r="C14" s="110"/>
      <c r="D14" s="11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19" t="s">
        <v>19</v>
      </c>
      <c r="C16" s="20"/>
      <c r="D16" s="20"/>
      <c r="E16" s="21" t="s">
        <v>20</v>
      </c>
      <c r="F16" s="22"/>
      <c r="G16" s="22"/>
      <c r="H16" s="22"/>
      <c r="I16" s="22"/>
      <c r="J16" s="22"/>
      <c r="K16" s="22"/>
      <c r="L16" s="23"/>
      <c r="M16" s="62">
        <v>139.62</v>
      </c>
      <c r="N16" s="83"/>
      <c r="P16" s="15"/>
    </row>
    <row r="17" spans="2:13" ht="15.75" x14ac:dyDescent="0.25">
      <c r="B17" s="40"/>
      <c r="C17" s="18"/>
      <c r="D17" s="18"/>
      <c r="E17" s="18"/>
      <c r="F17" s="18" t="s">
        <v>21</v>
      </c>
      <c r="G17" s="22">
        <f t="shared" ref="G17:M17" si="0">SUM(G16:G16)</f>
        <v>0</v>
      </c>
      <c r="H17" s="22">
        <f t="shared" si="0"/>
        <v>0</v>
      </c>
      <c r="I17" s="22">
        <f t="shared" si="0"/>
        <v>0</v>
      </c>
      <c r="J17" s="22">
        <f t="shared" si="0"/>
        <v>0</v>
      </c>
      <c r="K17" s="23">
        <f t="shared" si="0"/>
        <v>0</v>
      </c>
      <c r="L17" s="23">
        <f t="shared" si="0"/>
        <v>0</v>
      </c>
      <c r="M17" s="23">
        <f t="shared" si="0"/>
        <v>139.62</v>
      </c>
    </row>
    <row r="18" spans="2:13" ht="15.75" x14ac:dyDescent="0.25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9" t="s">
        <v>6</v>
      </c>
      <c r="C24" s="110"/>
      <c r="D24" s="11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8" t="s">
        <v>16</v>
      </c>
      <c r="C25" s="39" t="s">
        <v>17</v>
      </c>
      <c r="D25" s="39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43"/>
      <c r="C26" s="44"/>
      <c r="D26" s="44"/>
      <c r="E26" s="45"/>
      <c r="F26" s="46"/>
      <c r="G26" s="46"/>
      <c r="H26" s="46"/>
      <c r="I26" s="46"/>
      <c r="J26" s="46"/>
      <c r="K26" s="47"/>
      <c r="L26" s="47"/>
      <c r="M26" s="47"/>
    </row>
    <row r="27" spans="2:13" ht="15.75" x14ac:dyDescent="0.25">
      <c r="B27" s="40"/>
      <c r="C27" s="18"/>
      <c r="D27" s="18"/>
      <c r="E27" s="18"/>
      <c r="F27" s="18" t="s">
        <v>21</v>
      </c>
      <c r="G27" s="22">
        <f t="shared" ref="G27:M27" si="1">SUM(G26:G26)</f>
        <v>0</v>
      </c>
      <c r="H27" s="22">
        <f t="shared" si="1"/>
        <v>0</v>
      </c>
      <c r="I27" s="22">
        <f t="shared" si="1"/>
        <v>0</v>
      </c>
      <c r="J27" s="22">
        <f t="shared" si="1"/>
        <v>0</v>
      </c>
      <c r="K27" s="23">
        <f t="shared" si="1"/>
        <v>0</v>
      </c>
      <c r="L27" s="23">
        <f t="shared" si="1"/>
        <v>0</v>
      </c>
      <c r="M27" s="23">
        <f t="shared" si="1"/>
        <v>0</v>
      </c>
    </row>
    <row r="28" spans="2:13" ht="15.75" x14ac:dyDescent="0.25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7LPa5avodhqzTLslHIqa4f2pgX1oKGUbo+U20Jmhzwj9R1deoKRWHZvJqsl1arA0wu9IjnjbRkhFlFLzMGNYhA==" saltValue="beSajnc8/6xYfkDy8ZjEHQ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26 K16" xr:uid="{729EBB95-5120-4EA7-9E9F-B02A681FEFAF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7:Q29"/>
  <sheetViews>
    <sheetView showGridLines="0" zoomScale="75" zoomScaleNormal="75" workbookViewId="0">
      <selection activeCell="H9" sqref="H9"/>
    </sheetView>
  </sheetViews>
  <sheetFormatPr defaultRowHeight="15" x14ac:dyDescent="0.25"/>
  <cols>
    <col min="1" max="1" width="9.7109375" customWidth="1"/>
    <col min="2" max="2" width="16.5703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08" t="s">
        <v>0</v>
      </c>
      <c r="C7" s="108"/>
      <c r="D7" s="108"/>
    </row>
    <row r="8" spans="2:17" ht="16.5" x14ac:dyDescent="0.25">
      <c r="B8" s="1"/>
    </row>
    <row r="9" spans="2:17" s="6" customFormat="1" ht="15.75" x14ac:dyDescent="0.25">
      <c r="B9" s="2" t="s">
        <v>1</v>
      </c>
      <c r="C9" s="2"/>
      <c r="D9" s="3" t="s">
        <v>27</v>
      </c>
      <c r="E9" s="4"/>
      <c r="F9" s="5"/>
      <c r="G9" s="5"/>
      <c r="K9" s="5"/>
      <c r="L9" s="5"/>
      <c r="M9" s="5"/>
    </row>
    <row r="10" spans="2:17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7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7" s="6" customFormat="1" ht="15.75" x14ac:dyDescent="0.25">
      <c r="B12" s="9" t="s">
        <v>5</v>
      </c>
      <c r="C12" s="10"/>
      <c r="D12" s="10"/>
      <c r="Q12" s="11"/>
    </row>
    <row r="13" spans="2:17" s="6" customFormat="1" ht="20.25" x14ac:dyDescent="0.3">
      <c r="B13" s="12"/>
    </row>
    <row r="14" spans="2:17" ht="47.25" x14ac:dyDescent="0.25">
      <c r="B14" s="115" t="s">
        <v>6</v>
      </c>
      <c r="C14" s="115"/>
      <c r="D14" s="115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7" ht="31.5" x14ac:dyDescent="0.25">
      <c r="B15" s="16" t="s">
        <v>16</v>
      </c>
      <c r="C15" s="17" t="s">
        <v>17</v>
      </c>
      <c r="D15" s="17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7" ht="15.75" x14ac:dyDescent="0.25">
      <c r="B16" s="19" t="s">
        <v>19</v>
      </c>
      <c r="C16" s="20"/>
      <c r="D16" s="20"/>
      <c r="E16" s="21" t="s">
        <v>20</v>
      </c>
      <c r="F16" s="22"/>
      <c r="G16" s="22"/>
      <c r="H16" s="22"/>
      <c r="I16" s="22"/>
      <c r="J16" s="22"/>
      <c r="K16" s="22"/>
      <c r="L16" s="23"/>
      <c r="M16" s="24">
        <v>128.1</v>
      </c>
      <c r="P16" s="15">
        <v>39234</v>
      </c>
    </row>
    <row r="17" spans="2:13" ht="15.75" x14ac:dyDescent="0.25">
      <c r="B17" s="25"/>
      <c r="C17" s="25"/>
      <c r="D17" s="25"/>
      <c r="E17" s="18"/>
      <c r="F17" s="18" t="s">
        <v>21</v>
      </c>
      <c r="G17" s="22">
        <f>SUM(G16:G16)</f>
        <v>0</v>
      </c>
      <c r="H17" s="22">
        <f>SUM(H16:H16)</f>
        <v>0</v>
      </c>
      <c r="I17" s="22">
        <f>SUM(I16:I16)</f>
        <v>0</v>
      </c>
      <c r="J17" s="22">
        <f>SUM(J16:J16)</f>
        <v>0</v>
      </c>
      <c r="K17" s="23">
        <v>0</v>
      </c>
      <c r="L17" s="23">
        <f>SUM(L16)</f>
        <v>0</v>
      </c>
      <c r="M17" s="23">
        <f>SUM(M16:M16)</f>
        <v>128.1</v>
      </c>
    </row>
    <row r="18" spans="2:13" ht="15.75" x14ac:dyDescent="0.25">
      <c r="B18" s="25"/>
      <c r="C18" s="25"/>
      <c r="D18" s="25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25"/>
      <c r="C19" s="25"/>
      <c r="D19" s="25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15" t="s">
        <v>6</v>
      </c>
      <c r="C24" s="115"/>
      <c r="D24" s="115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16" t="s">
        <v>16</v>
      </c>
      <c r="C25" s="17" t="s">
        <v>17</v>
      </c>
      <c r="D25" s="17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28"/>
      <c r="C26" s="20"/>
      <c r="D26" s="20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75" x14ac:dyDescent="0.25">
      <c r="B27" s="25"/>
      <c r="C27" s="25"/>
      <c r="D27" s="25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25"/>
      <c r="C28" s="25"/>
      <c r="D28" s="25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25"/>
      <c r="C29" s="25"/>
      <c r="D29" s="25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/puJFlvipQ9LrPJdvDFb0JZk/N4nu9KwyRUAym4omk62thMIR5euj5dh/XF8rvtBMh8MXAmkNsw5z30h2DT/Ug==" saltValue="mGF5Ie7+M/O6a7Arkkbuew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7:P29"/>
  <sheetViews>
    <sheetView showGridLines="0" zoomScale="75" zoomScaleNormal="75" workbookViewId="0">
      <selection activeCell="V15" sqref="V15"/>
    </sheetView>
  </sheetViews>
  <sheetFormatPr defaultRowHeight="15" x14ac:dyDescent="0.25"/>
  <cols>
    <col min="1" max="1" width="9.7109375" customWidth="1"/>
    <col min="2" max="2" width="16.140625" customWidth="1"/>
    <col min="3" max="3" width="12.7109375" customWidth="1"/>
    <col min="4" max="4" width="10.7109375" customWidth="1"/>
    <col min="5" max="5" width="25.7109375" bestFit="1" customWidth="1"/>
    <col min="6" max="6" width="28.285156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8" t="s">
        <v>25</v>
      </c>
      <c r="C7" s="108"/>
      <c r="D7" s="108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96</v>
      </c>
      <c r="E9" s="4"/>
      <c r="F9" s="4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97</v>
      </c>
      <c r="E10" s="4"/>
      <c r="F10" s="4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10"/>
    </row>
    <row r="13" spans="2:16" s="6" customFormat="1" ht="20.25" x14ac:dyDescent="0.3">
      <c r="B13" s="37"/>
    </row>
    <row r="14" spans="2:16" ht="45" x14ac:dyDescent="0.25">
      <c r="B14" s="112" t="s">
        <v>6</v>
      </c>
      <c r="C14" s="113"/>
      <c r="D14" s="114"/>
      <c r="E14" s="78" t="s">
        <v>7</v>
      </c>
      <c r="F14" s="78" t="s">
        <v>8</v>
      </c>
      <c r="G14" s="78" t="s">
        <v>9</v>
      </c>
      <c r="H14" s="78" t="s">
        <v>10</v>
      </c>
      <c r="I14" s="78" t="s">
        <v>11</v>
      </c>
      <c r="J14" s="78" t="s">
        <v>12</v>
      </c>
      <c r="K14" s="78" t="s">
        <v>13</v>
      </c>
      <c r="L14" s="78" t="s">
        <v>14</v>
      </c>
      <c r="M14" s="78" t="s">
        <v>15</v>
      </c>
      <c r="N14" s="14"/>
      <c r="P14" s="15">
        <v>39173</v>
      </c>
    </row>
    <row r="15" spans="2:16" ht="30" x14ac:dyDescent="0.25">
      <c r="B15" s="79" t="s">
        <v>16</v>
      </c>
      <c r="C15" s="80" t="s">
        <v>17</v>
      </c>
      <c r="D15" s="80" t="s">
        <v>18</v>
      </c>
      <c r="E15" s="81"/>
      <c r="F15" s="81"/>
      <c r="G15" s="81"/>
      <c r="H15" s="81"/>
      <c r="I15" s="81"/>
      <c r="J15" s="81"/>
      <c r="K15" s="81"/>
      <c r="L15" s="81"/>
      <c r="M15" s="81"/>
      <c r="P15" s="15">
        <v>39203</v>
      </c>
    </row>
    <row r="16" spans="2:16" ht="15.75" x14ac:dyDescent="0.25">
      <c r="B16" s="19" t="s">
        <v>19</v>
      </c>
      <c r="C16" s="20"/>
      <c r="D16" s="20"/>
      <c r="E16" s="21" t="s">
        <v>20</v>
      </c>
      <c r="F16" s="21"/>
      <c r="G16" s="22"/>
      <c r="H16" s="22"/>
      <c r="I16" s="22"/>
      <c r="J16" s="22"/>
      <c r="K16" s="22"/>
      <c r="L16" s="23"/>
      <c r="M16" s="23">
        <v>126</v>
      </c>
      <c r="P16" s="15">
        <v>39234</v>
      </c>
    </row>
    <row r="17" spans="2:13" ht="15.75" x14ac:dyDescent="0.25">
      <c r="B17" s="40"/>
      <c r="C17" s="18"/>
      <c r="D17" s="18"/>
      <c r="E17" s="18"/>
      <c r="F17" s="18" t="s">
        <v>21</v>
      </c>
      <c r="G17" s="22">
        <f>SUM(G16:G16)</f>
        <v>0</v>
      </c>
      <c r="H17" s="22">
        <f>SUM(H16:H16)</f>
        <v>0</v>
      </c>
      <c r="I17" s="22">
        <f>SUM(I16:I16)</f>
        <v>0</v>
      </c>
      <c r="J17" s="22">
        <f>SUM(J16:J16)</f>
        <v>0</v>
      </c>
      <c r="K17" s="23">
        <v>0</v>
      </c>
      <c r="L17" s="23">
        <f>SUM(L16:L16)</f>
        <v>0</v>
      </c>
      <c r="M17" s="23">
        <f>SUM(M16:M16)</f>
        <v>126</v>
      </c>
    </row>
    <row r="18" spans="2:13" ht="15.75" x14ac:dyDescent="0.25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9" t="s">
        <v>6</v>
      </c>
      <c r="C24" s="110"/>
      <c r="D24" s="11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8" t="s">
        <v>16</v>
      </c>
      <c r="C25" s="39" t="s">
        <v>17</v>
      </c>
      <c r="D25" s="39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49"/>
      <c r="C26" s="22"/>
      <c r="D26" s="22"/>
      <c r="E26" s="21"/>
      <c r="F26" s="21"/>
      <c r="G26" s="22"/>
      <c r="H26" s="22"/>
      <c r="I26" s="22"/>
      <c r="J26" s="22"/>
      <c r="K26" s="24"/>
      <c r="L26" s="56"/>
      <c r="M26" s="91"/>
    </row>
    <row r="27" spans="2:13" ht="15.75" x14ac:dyDescent="0.25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v>0</v>
      </c>
      <c r="I27" s="22">
        <v>0</v>
      </c>
      <c r="J27" s="22">
        <v>0</v>
      </c>
      <c r="K27" s="23">
        <f>SUM(K26:K26)</f>
        <v>0</v>
      </c>
      <c r="L27" s="23">
        <v>0</v>
      </c>
      <c r="M27" s="23">
        <f>SUM(M26:M26)</f>
        <v>0</v>
      </c>
    </row>
    <row r="28" spans="2:13" ht="15.75" x14ac:dyDescent="0.25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Vzw63/LqDoN0n1lyzXruLs4wBJbhyNIcbuPhAJv+SE7rg0OCpBKtwsL3SzwqtMYxpUfr6fxwzIypMXVq3nd8Nw==" saltValue="D0TI6rHdobWDEm8nwbie5g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P29"/>
  <sheetViews>
    <sheetView showGridLines="0" zoomScale="75" zoomScaleNormal="75" workbookViewId="0">
      <selection activeCell="V21" sqref="V21"/>
    </sheetView>
  </sheetViews>
  <sheetFormatPr defaultRowHeight="15" x14ac:dyDescent="0.25"/>
  <cols>
    <col min="1" max="1" width="9.7109375" customWidth="1"/>
    <col min="2" max="2" width="17" customWidth="1"/>
    <col min="3" max="4" width="12.7109375" customWidth="1"/>
    <col min="5" max="5" width="25.7109375" bestFit="1" customWidth="1"/>
    <col min="6" max="6" width="31" bestFit="1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2" spans="1:16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6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6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6" ht="18" x14ac:dyDescent="0.25">
      <c r="A7" s="6"/>
      <c r="B7" s="108" t="s">
        <v>25</v>
      </c>
      <c r="C7" s="108"/>
      <c r="D7" s="108"/>
      <c r="E7" s="6"/>
      <c r="F7" s="6"/>
      <c r="G7" s="6"/>
      <c r="H7" s="6"/>
      <c r="I7" s="6"/>
      <c r="J7" s="6"/>
      <c r="K7" s="6"/>
      <c r="L7" s="6"/>
      <c r="M7" s="6"/>
    </row>
    <row r="8" spans="1:16" ht="18.75" customHeight="1" x14ac:dyDescent="0.25">
      <c r="A8" s="6"/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6" s="6" customFormat="1" ht="15.75" x14ac:dyDescent="0.25">
      <c r="B9" s="5" t="s">
        <v>1</v>
      </c>
      <c r="C9" s="5"/>
      <c r="D9" s="3" t="s">
        <v>50</v>
      </c>
      <c r="E9" s="4"/>
      <c r="F9" s="5"/>
      <c r="G9" s="5"/>
      <c r="K9" s="5"/>
      <c r="L9" s="5"/>
      <c r="M9" s="5"/>
    </row>
    <row r="10" spans="1:16" s="6" customFormat="1" ht="15.75" x14ac:dyDescent="0.25">
      <c r="B10" s="5" t="s">
        <v>3</v>
      </c>
      <c r="C10" s="5"/>
      <c r="D10" s="7" t="s">
        <v>4</v>
      </c>
      <c r="E10" s="8"/>
      <c r="F10" s="5"/>
      <c r="G10" s="5"/>
      <c r="K10" s="5"/>
      <c r="L10" s="5"/>
      <c r="M10" s="5"/>
    </row>
    <row r="11" spans="1:16" s="6" customFormat="1" ht="26.25" customHeight="1" x14ac:dyDescent="0.25">
      <c r="B11" s="5"/>
      <c r="C11" s="5"/>
      <c r="D11" s="5"/>
      <c r="E11" s="5"/>
      <c r="F11" s="5"/>
      <c r="G11" s="5"/>
      <c r="K11" s="5"/>
      <c r="L11" s="5"/>
      <c r="M11" s="5"/>
    </row>
    <row r="12" spans="1:16" s="6" customFormat="1" ht="15.75" x14ac:dyDescent="0.25">
      <c r="B12" s="9" t="s">
        <v>5</v>
      </c>
      <c r="C12" s="10"/>
      <c r="D12" s="5"/>
      <c r="E12" s="5"/>
      <c r="F12" s="5"/>
      <c r="G12" s="5"/>
      <c r="K12" s="5"/>
      <c r="L12" s="5"/>
      <c r="M12" s="5"/>
    </row>
    <row r="13" spans="1:16" s="6" customFormat="1" ht="14.25" x14ac:dyDescent="0.2"/>
    <row r="14" spans="1:16" ht="47.25" x14ac:dyDescent="0.25">
      <c r="A14" s="6"/>
      <c r="B14" s="109" t="s">
        <v>6</v>
      </c>
      <c r="C14" s="110"/>
      <c r="D14" s="11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1:16" ht="31.5" x14ac:dyDescent="0.25">
      <c r="A15" s="6"/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1:16" ht="15.75" x14ac:dyDescent="0.25">
      <c r="A16" s="6"/>
      <c r="B16" s="60" t="s">
        <v>19</v>
      </c>
      <c r="C16" s="61"/>
      <c r="D16" s="61"/>
      <c r="E16" s="61" t="s">
        <v>20</v>
      </c>
      <c r="F16" s="20"/>
      <c r="G16" s="61"/>
      <c r="H16" s="61"/>
      <c r="I16" s="61"/>
      <c r="J16" s="61"/>
      <c r="K16" s="61"/>
      <c r="L16" s="61"/>
      <c r="M16" s="62">
        <v>126</v>
      </c>
      <c r="P16" s="15">
        <v>39234</v>
      </c>
    </row>
    <row r="17" spans="1:13" ht="15.75" x14ac:dyDescent="0.25">
      <c r="A17" s="6"/>
      <c r="B17" s="40"/>
      <c r="C17" s="18"/>
      <c r="D17" s="18"/>
      <c r="E17" s="18"/>
      <c r="F17" s="18" t="s">
        <v>21</v>
      </c>
      <c r="G17" s="22">
        <f>SUM(G26:G26)</f>
        <v>0</v>
      </c>
      <c r="H17" s="22">
        <f>SUM(H26:H26)</f>
        <v>0</v>
      </c>
      <c r="I17" s="22">
        <f>SUM(I26:I26)</f>
        <v>0</v>
      </c>
      <c r="J17" s="22">
        <v>0</v>
      </c>
      <c r="K17" s="23">
        <f>SUM(K26:K26)</f>
        <v>0</v>
      </c>
      <c r="L17" s="23">
        <v>0</v>
      </c>
      <c r="M17" s="23">
        <f>SUM(M16)</f>
        <v>126</v>
      </c>
    </row>
    <row r="18" spans="1:13" ht="15.75" x14ac:dyDescent="0.25">
      <c r="A18" s="6"/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63"/>
    </row>
    <row r="19" spans="1:13" ht="15.75" x14ac:dyDescent="0.25">
      <c r="A19" s="6"/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1:13" ht="15.75" x14ac:dyDescent="0.25">
      <c r="A20" s="6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ht="15.75" x14ac:dyDescent="0.25">
      <c r="A21" s="6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ht="15.75" x14ac:dyDescent="0.25">
      <c r="A22" s="6"/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ht="15.75" x14ac:dyDescent="0.25">
      <c r="A23" s="6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ht="47.25" x14ac:dyDescent="0.25">
      <c r="A24" s="6"/>
      <c r="B24" s="109" t="s">
        <v>6</v>
      </c>
      <c r="C24" s="110"/>
      <c r="D24" s="11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1:13" ht="31.5" x14ac:dyDescent="0.25">
      <c r="A25" s="6"/>
      <c r="B25" s="38" t="s">
        <v>16</v>
      </c>
      <c r="C25" s="39" t="s">
        <v>17</v>
      </c>
      <c r="D25" s="39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1:13" ht="15.75" x14ac:dyDescent="0.25">
      <c r="A26" s="6"/>
      <c r="B26" s="43"/>
      <c r="C26" s="44"/>
      <c r="D26" s="44"/>
      <c r="E26" s="45"/>
      <c r="F26" s="46"/>
      <c r="G26" s="46"/>
      <c r="H26" s="46"/>
      <c r="I26" s="46"/>
      <c r="J26" s="46"/>
      <c r="K26" s="47"/>
      <c r="L26" s="47"/>
      <c r="M26" s="47"/>
    </row>
    <row r="27" spans="1:13" ht="15.75" x14ac:dyDescent="0.25">
      <c r="A27" s="6"/>
      <c r="B27" s="40"/>
      <c r="C27" s="18"/>
      <c r="D27" s="18"/>
      <c r="E27" s="18"/>
      <c r="F27" s="18" t="s">
        <v>21</v>
      </c>
      <c r="G27" s="22"/>
      <c r="H27" s="22"/>
      <c r="I27" s="22"/>
      <c r="J27" s="22"/>
      <c r="K27" s="23">
        <v>0</v>
      </c>
      <c r="L27" s="23">
        <f>SUM(L26)</f>
        <v>0</v>
      </c>
      <c r="M27" s="23">
        <v>0</v>
      </c>
    </row>
    <row r="28" spans="1:13" ht="15.75" x14ac:dyDescent="0.25">
      <c r="A28" s="6"/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1:13" ht="15.75" x14ac:dyDescent="0.25">
      <c r="A29" s="6"/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xkpoFR82mFSNE7YvzuTl52PiuBg1fKgwpi22KIax59gSoTy7djTVBp9ogXdFwyDHpUa1ei8U1Hi0YwVEPPRjHA==" saltValue="3L3IWFz5ANHjO0vNQDNGOw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26" xr:uid="{203C786E-CBD7-414C-A93C-B12215A53B4D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7:P29"/>
  <sheetViews>
    <sheetView showGridLines="0" zoomScale="75" zoomScaleNormal="75" workbookViewId="0">
      <selection activeCell="Q15" sqref="Q15"/>
    </sheetView>
  </sheetViews>
  <sheetFormatPr defaultRowHeight="15" x14ac:dyDescent="0.25"/>
  <cols>
    <col min="1" max="1" width="9.7109375" customWidth="1"/>
    <col min="2" max="2" width="17.1406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8" t="s">
        <v>25</v>
      </c>
      <c r="C7" s="108"/>
      <c r="D7" s="108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64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65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09" t="s">
        <v>6</v>
      </c>
      <c r="C14" s="110"/>
      <c r="D14" s="11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58" t="s">
        <v>19</v>
      </c>
      <c r="C16" s="44"/>
      <c r="D16" s="44"/>
      <c r="E16" s="45" t="s">
        <v>20</v>
      </c>
      <c r="F16" s="46"/>
      <c r="G16" s="46"/>
      <c r="H16" s="46"/>
      <c r="I16" s="46"/>
      <c r="J16" s="46"/>
      <c r="K16" s="47"/>
      <c r="L16" s="47"/>
      <c r="M16" s="47">
        <v>126</v>
      </c>
      <c r="P16" s="15"/>
    </row>
    <row r="17" spans="2:13" ht="15.75" x14ac:dyDescent="0.25">
      <c r="B17" s="40"/>
      <c r="C17" s="18"/>
      <c r="D17" s="18"/>
      <c r="E17" s="18"/>
      <c r="F17" s="18" t="s">
        <v>21</v>
      </c>
      <c r="G17" s="22">
        <f t="shared" ref="G17:K17" si="0">SUM(G16:G16)</f>
        <v>0</v>
      </c>
      <c r="H17" s="22">
        <f t="shared" si="0"/>
        <v>0</v>
      </c>
      <c r="I17" s="22">
        <f t="shared" si="0"/>
        <v>0</v>
      </c>
      <c r="J17" s="22">
        <f t="shared" si="0"/>
        <v>0</v>
      </c>
      <c r="K17" s="23">
        <f t="shared" si="0"/>
        <v>0</v>
      </c>
      <c r="L17" s="23">
        <f>SUM(L16:L16)</f>
        <v>0</v>
      </c>
      <c r="M17" s="23">
        <f>SUM(M16)</f>
        <v>126</v>
      </c>
    </row>
    <row r="18" spans="2:13" ht="15.75" x14ac:dyDescent="0.25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9" t="s">
        <v>6</v>
      </c>
      <c r="C24" s="110"/>
      <c r="D24" s="11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8" t="s">
        <v>16</v>
      </c>
      <c r="C25" s="39" t="s">
        <v>17</v>
      </c>
      <c r="D25" s="39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43"/>
      <c r="C26" s="44"/>
      <c r="D26" s="44"/>
      <c r="E26" s="45"/>
      <c r="F26" s="46"/>
      <c r="G26" s="46"/>
      <c r="H26" s="46"/>
      <c r="I26" s="46"/>
      <c r="J26" s="46"/>
      <c r="K26" s="47"/>
      <c r="L26" s="47"/>
      <c r="M26" s="47"/>
    </row>
    <row r="27" spans="2:13" ht="15.75" x14ac:dyDescent="0.25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9IVcRLIeELBoV15hYwwJYqosqUZNa64kva8l40ymJspUf2AaL9zCoTCKDtCEhLwI9T3uRbDHhNaVYhINQHhh/A==" saltValue="6MYwbq4yvh94XiPRDoU1zA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26 K16" xr:uid="{D5E6FAD4-D15E-404D-A026-4B3683AC1F0E}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7:P29"/>
  <sheetViews>
    <sheetView showGridLines="0" zoomScale="75" zoomScaleNormal="75" workbookViewId="0">
      <selection activeCell="I11" sqref="I11"/>
    </sheetView>
  </sheetViews>
  <sheetFormatPr defaultRowHeight="15" x14ac:dyDescent="0.25"/>
  <cols>
    <col min="1" max="1" width="9.7109375" customWidth="1"/>
    <col min="2" max="2" width="16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8" t="s">
        <v>25</v>
      </c>
      <c r="C7" s="108"/>
      <c r="D7" s="108"/>
    </row>
    <row r="8" spans="2:16" ht="16.5" x14ac:dyDescent="0.25">
      <c r="B8" s="1"/>
    </row>
    <row r="9" spans="2:16" s="34" customFormat="1" ht="15.75" x14ac:dyDescent="0.25">
      <c r="B9" s="30" t="s">
        <v>1</v>
      </c>
      <c r="C9" s="30"/>
      <c r="D9" s="31" t="s">
        <v>28</v>
      </c>
      <c r="E9" s="32"/>
      <c r="F9" s="33"/>
      <c r="G9" s="33"/>
      <c r="K9" s="33"/>
      <c r="L9" s="33"/>
      <c r="M9" s="33"/>
    </row>
    <row r="10" spans="2:16" s="34" customFormat="1" ht="15.75" x14ac:dyDescent="0.25">
      <c r="B10" s="30" t="s">
        <v>3</v>
      </c>
      <c r="C10" s="30"/>
      <c r="D10" s="35" t="s">
        <v>4</v>
      </c>
      <c r="E10" s="36"/>
      <c r="F10" s="33"/>
      <c r="G10" s="33"/>
      <c r="K10" s="33"/>
      <c r="L10" s="33"/>
      <c r="M10" s="33"/>
    </row>
    <row r="11" spans="2:16" s="34" customFormat="1" ht="15.75" x14ac:dyDescent="0.25">
      <c r="B11" s="30"/>
      <c r="C11" s="30"/>
      <c r="D11" s="30"/>
      <c r="E11" s="33"/>
      <c r="F11" s="33"/>
      <c r="G11" s="33"/>
      <c r="K11" s="33"/>
      <c r="L11" s="33"/>
      <c r="M11" s="33"/>
    </row>
    <row r="12" spans="2:16" s="34" customFormat="1" ht="15.75" x14ac:dyDescent="0.25">
      <c r="B12" s="9" t="s">
        <v>5</v>
      </c>
      <c r="C12" s="10"/>
      <c r="D12" s="10"/>
    </row>
    <row r="13" spans="2:16" s="34" customFormat="1" ht="20.25" x14ac:dyDescent="0.3">
      <c r="B13" s="37"/>
    </row>
    <row r="14" spans="2:16" ht="47.25" x14ac:dyDescent="0.25">
      <c r="B14" s="109" t="s">
        <v>6</v>
      </c>
      <c r="C14" s="110"/>
      <c r="D14" s="11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19" t="s">
        <v>19</v>
      </c>
      <c r="C16" s="20"/>
      <c r="D16" s="20"/>
      <c r="E16" s="21" t="s">
        <v>20</v>
      </c>
      <c r="F16" s="22"/>
      <c r="G16" s="22"/>
      <c r="H16" s="22"/>
      <c r="I16" s="22"/>
      <c r="J16" s="22"/>
      <c r="K16" s="22"/>
      <c r="L16" s="23"/>
      <c r="M16" s="24">
        <v>126</v>
      </c>
      <c r="P16" s="15">
        <v>39234</v>
      </c>
    </row>
    <row r="17" spans="2:13" ht="15.75" x14ac:dyDescent="0.25">
      <c r="B17" s="40"/>
      <c r="C17" s="18"/>
      <c r="D17" s="18"/>
      <c r="E17" s="18"/>
      <c r="F17" s="18"/>
      <c r="G17" s="22"/>
      <c r="H17" s="22"/>
      <c r="I17" s="22"/>
      <c r="J17" s="22"/>
      <c r="K17" s="23"/>
      <c r="L17" s="23"/>
      <c r="M17" s="23">
        <f>SUM(M16:M16)</f>
        <v>126</v>
      </c>
    </row>
    <row r="18" spans="2:13" ht="15.75" x14ac:dyDescent="0.25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9" t="s">
        <v>6</v>
      </c>
      <c r="C24" s="110"/>
      <c r="D24" s="11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8" t="s">
        <v>16</v>
      </c>
      <c r="C25" s="39" t="s">
        <v>17</v>
      </c>
      <c r="D25" s="39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41"/>
      <c r="C26" s="22"/>
      <c r="D26" s="22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75" x14ac:dyDescent="0.25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6emM8nBxk5geaP4/Jlgs9m1GBNKPtHi7E7PArWbak+QXIx/mNhpwRoMGij7pkkuaZp0Tq9tZbhzMl/2VhI+GkQ==" saltValue="SbeZUNZnaX+mXJE4ADM7dg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2:P29"/>
  <sheetViews>
    <sheetView showGridLines="0" zoomScale="75" zoomScaleNormal="75" workbookViewId="0">
      <selection activeCell="R23" sqref="R23"/>
    </sheetView>
  </sheetViews>
  <sheetFormatPr defaultRowHeight="15" x14ac:dyDescent="0.25"/>
  <cols>
    <col min="1" max="1" width="9.7109375" customWidth="1"/>
    <col min="2" max="2" width="17" customWidth="1"/>
    <col min="3" max="3" width="15.28515625" customWidth="1"/>
    <col min="4" max="4" width="12.7109375" customWidth="1"/>
    <col min="5" max="5" width="25.7109375" bestFit="1" customWidth="1"/>
    <col min="6" max="6" width="31" bestFit="1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2" spans="1:16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6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6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6" ht="18" x14ac:dyDescent="0.25">
      <c r="A7" s="6"/>
      <c r="B7" s="108" t="s">
        <v>25</v>
      </c>
      <c r="C7" s="108"/>
      <c r="D7" s="108"/>
      <c r="E7" s="6"/>
      <c r="F7" s="6"/>
      <c r="G7" s="6"/>
      <c r="H7" s="6"/>
      <c r="I7" s="6"/>
      <c r="J7" s="6"/>
      <c r="K7" s="6"/>
      <c r="L7" s="6"/>
      <c r="M7" s="6"/>
    </row>
    <row r="8" spans="1:16" x14ac:dyDescent="0.25">
      <c r="A8" s="6"/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6" s="6" customFormat="1" ht="15.75" x14ac:dyDescent="0.25">
      <c r="B9" s="5" t="s">
        <v>1</v>
      </c>
      <c r="C9" s="5"/>
      <c r="D9" s="3" t="s">
        <v>51</v>
      </c>
      <c r="E9" s="4"/>
      <c r="F9" s="5"/>
      <c r="G9" s="5"/>
      <c r="K9" s="5"/>
      <c r="L9" s="5"/>
      <c r="M9" s="5"/>
    </row>
    <row r="10" spans="1:16" s="6" customFormat="1" ht="15.75" x14ac:dyDescent="0.25">
      <c r="B10" s="5" t="s">
        <v>3</v>
      </c>
      <c r="C10" s="5"/>
      <c r="D10" s="7" t="s">
        <v>4</v>
      </c>
      <c r="E10" s="8"/>
      <c r="F10" s="5"/>
      <c r="G10" s="5"/>
      <c r="K10" s="5"/>
      <c r="L10" s="5"/>
      <c r="M10" s="5"/>
    </row>
    <row r="11" spans="1:16" s="6" customFormat="1" x14ac:dyDescent="0.25">
      <c r="B11" s="5"/>
      <c r="C11" s="5"/>
      <c r="D11" s="5"/>
      <c r="E11" s="5"/>
      <c r="F11" s="5"/>
      <c r="G11" s="5"/>
      <c r="K11" s="5"/>
      <c r="L11" s="5"/>
      <c r="M11" s="5"/>
    </row>
    <row r="12" spans="1:16" s="6" customFormat="1" ht="15.75" x14ac:dyDescent="0.25">
      <c r="B12" s="9" t="s">
        <v>5</v>
      </c>
      <c r="C12" s="10"/>
      <c r="D12" s="5"/>
      <c r="E12" s="5"/>
      <c r="F12" s="5"/>
      <c r="G12" s="5"/>
      <c r="K12" s="5"/>
      <c r="L12" s="5"/>
      <c r="M12" s="5"/>
    </row>
    <row r="13" spans="1:16" s="6" customFormat="1" ht="14.25" x14ac:dyDescent="0.2"/>
    <row r="14" spans="1:16" ht="47.25" x14ac:dyDescent="0.25">
      <c r="A14" s="6"/>
      <c r="B14" s="109" t="s">
        <v>6</v>
      </c>
      <c r="C14" s="110"/>
      <c r="D14" s="11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1:16" ht="31.5" x14ac:dyDescent="0.25">
      <c r="A15" s="6"/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1:16" ht="15.75" x14ac:dyDescent="0.25">
      <c r="A16" s="6"/>
      <c r="B16" s="64" t="s">
        <v>19</v>
      </c>
      <c r="C16" s="65"/>
      <c r="D16" s="61"/>
      <c r="E16" s="66" t="s">
        <v>20</v>
      </c>
      <c r="F16" s="20"/>
      <c r="G16" s="61"/>
      <c r="H16" s="61"/>
      <c r="I16" s="61"/>
      <c r="J16" s="61"/>
      <c r="K16" s="61"/>
      <c r="L16" s="67"/>
      <c r="M16" s="62">
        <v>94.65</v>
      </c>
      <c r="P16" s="15">
        <v>39234</v>
      </c>
    </row>
    <row r="17" spans="1:13" ht="15.75" x14ac:dyDescent="0.25">
      <c r="A17" s="6"/>
      <c r="B17" s="40"/>
      <c r="C17" s="18"/>
      <c r="D17" s="18"/>
      <c r="E17" s="18"/>
      <c r="F17" s="18" t="s">
        <v>21</v>
      </c>
      <c r="G17" s="22">
        <f>SUM(G26:G26)</f>
        <v>0</v>
      </c>
      <c r="H17" s="22">
        <f>SUM(H26:H26)</f>
        <v>0</v>
      </c>
      <c r="I17" s="22">
        <f>SUM(I26:I26)</f>
        <v>0</v>
      </c>
      <c r="J17" s="22">
        <v>0</v>
      </c>
      <c r="K17" s="23">
        <f>SUM(K26:K26)</f>
        <v>0</v>
      </c>
      <c r="L17" s="23">
        <v>0</v>
      </c>
      <c r="M17" s="23">
        <f>SUM(M16:M16)</f>
        <v>94.65</v>
      </c>
    </row>
    <row r="18" spans="1:13" ht="15.75" x14ac:dyDescent="0.25">
      <c r="A18" s="6"/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63"/>
    </row>
    <row r="19" spans="1:13" ht="15.75" x14ac:dyDescent="0.25">
      <c r="A19" s="6"/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1:13" ht="15.75" x14ac:dyDescent="0.25">
      <c r="A20" s="6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ht="15.75" x14ac:dyDescent="0.25">
      <c r="A21" s="6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ht="15.75" x14ac:dyDescent="0.25">
      <c r="A22" s="6"/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ht="15.75" x14ac:dyDescent="0.25">
      <c r="A23" s="6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ht="47.25" x14ac:dyDescent="0.25">
      <c r="A24" s="6"/>
      <c r="B24" s="109" t="s">
        <v>6</v>
      </c>
      <c r="C24" s="110"/>
      <c r="D24" s="11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1:13" ht="31.5" x14ac:dyDescent="0.25">
      <c r="A25" s="6"/>
      <c r="B25" s="38" t="s">
        <v>16</v>
      </c>
      <c r="C25" s="39" t="s">
        <v>17</v>
      </c>
      <c r="D25" s="39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1:13" ht="15.75" x14ac:dyDescent="0.25">
      <c r="A26" s="6"/>
      <c r="B26" s="43"/>
      <c r="C26" s="44"/>
      <c r="D26" s="44"/>
      <c r="E26" s="45"/>
      <c r="F26" s="46"/>
      <c r="G26" s="46"/>
      <c r="H26" s="46"/>
      <c r="I26" s="46"/>
      <c r="J26" s="46"/>
      <c r="K26" s="47"/>
      <c r="L26" s="47"/>
      <c r="M26" s="47"/>
    </row>
    <row r="27" spans="1:13" ht="15.75" x14ac:dyDescent="0.25">
      <c r="A27" s="6"/>
      <c r="B27" s="40"/>
      <c r="C27" s="18"/>
      <c r="D27" s="18"/>
      <c r="E27" s="18"/>
      <c r="F27" s="18" t="s">
        <v>21</v>
      </c>
      <c r="G27" s="22"/>
      <c r="H27" s="22"/>
      <c r="I27" s="22"/>
      <c r="J27" s="22"/>
      <c r="K27" s="23">
        <v>0</v>
      </c>
      <c r="L27" s="23">
        <f>SUM(L26)</f>
        <v>0</v>
      </c>
      <c r="M27" s="23">
        <v>0</v>
      </c>
    </row>
    <row r="28" spans="1:13" ht="15.75" x14ac:dyDescent="0.25">
      <c r="A28" s="6"/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1:13" ht="15.75" x14ac:dyDescent="0.25">
      <c r="A29" s="6"/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HQmzd7IbuWXINKJwVNPIv95BRSzcf4Ti8c13n7vOItH6/iJOmyJp3bEF4E5PD3QuOP9xHnnCQQ+8E2T4xh6g2A==" saltValue="TE9QWAA2s9vA53+toZqq+A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26" xr:uid="{362E87E0-8E01-4752-9EEF-1A4FED214F52}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7:P34"/>
  <sheetViews>
    <sheetView showGridLines="0" tabSelected="1" topLeftCell="A19" zoomScale="75" zoomScaleNormal="75" workbookViewId="0">
      <selection activeCell="I30" sqref="I30"/>
    </sheetView>
  </sheetViews>
  <sheetFormatPr defaultRowHeight="15" x14ac:dyDescent="0.25"/>
  <cols>
    <col min="1" max="1" width="9.7109375" customWidth="1"/>
    <col min="2" max="2" width="17.42578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8" t="s">
        <v>25</v>
      </c>
      <c r="C7" s="108"/>
      <c r="D7" s="108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66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67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K11" s="5"/>
      <c r="L11" s="5"/>
      <c r="M11" s="5"/>
    </row>
    <row r="12" spans="2:16" s="6" customFormat="1" ht="15.75" x14ac:dyDescent="0.25">
      <c r="B12" s="9" t="s">
        <v>5</v>
      </c>
      <c r="C12" s="10"/>
      <c r="K12" s="5"/>
      <c r="L12" s="5"/>
      <c r="M12" s="5"/>
    </row>
    <row r="13" spans="2:16" s="6" customFormat="1" ht="14.25" x14ac:dyDescent="0.2"/>
    <row r="14" spans="2:16" ht="47.25" x14ac:dyDescent="0.25">
      <c r="B14" s="109" t="s">
        <v>6</v>
      </c>
      <c r="C14" s="110"/>
      <c r="D14" s="11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82" t="s">
        <v>19</v>
      </c>
      <c r="C16" s="22"/>
      <c r="D16" s="22"/>
      <c r="E16" s="21" t="s">
        <v>20</v>
      </c>
      <c r="F16" s="21"/>
      <c r="G16" s="22"/>
      <c r="H16" s="22"/>
      <c r="I16" s="22"/>
      <c r="J16" s="22"/>
      <c r="K16" s="22"/>
      <c r="L16" s="56"/>
      <c r="M16" s="23">
        <v>126</v>
      </c>
      <c r="P16" s="15"/>
    </row>
    <row r="17" spans="2:13" ht="15.75" x14ac:dyDescent="0.25">
      <c r="B17" s="40"/>
      <c r="C17" s="18"/>
      <c r="D17" s="18"/>
      <c r="E17" s="18"/>
      <c r="F17" s="18" t="s">
        <v>21</v>
      </c>
      <c r="G17" s="22">
        <f t="shared" ref="G17:K17" si="0">SUM(G16:G16)</f>
        <v>0</v>
      </c>
      <c r="H17" s="22">
        <f t="shared" si="0"/>
        <v>0</v>
      </c>
      <c r="I17" s="22">
        <f t="shared" si="0"/>
        <v>0</v>
      </c>
      <c r="J17" s="22">
        <f t="shared" si="0"/>
        <v>0</v>
      </c>
      <c r="K17" s="23">
        <f t="shared" si="0"/>
        <v>0</v>
      </c>
      <c r="L17" s="23">
        <f>SUM(L16:L16)</f>
        <v>0</v>
      </c>
      <c r="M17" s="23">
        <f>SUM(M16:M16)</f>
        <v>126</v>
      </c>
    </row>
    <row r="18" spans="2:13" ht="15.75" x14ac:dyDescent="0.25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42"/>
      <c r="M18" s="26"/>
    </row>
    <row r="19" spans="2:13" ht="15.75" x14ac:dyDescent="0.25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2"/>
      <c r="C21" s="2"/>
      <c r="D21" s="76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9" t="s">
        <v>6</v>
      </c>
      <c r="C24" s="110"/>
      <c r="D24" s="11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8" t="s">
        <v>16</v>
      </c>
      <c r="C25" s="39" t="s">
        <v>17</v>
      </c>
      <c r="D25" s="39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31.5" customHeight="1" x14ac:dyDescent="0.25">
      <c r="B26" s="59">
        <v>44467</v>
      </c>
      <c r="C26" s="22"/>
      <c r="D26" s="22"/>
      <c r="E26" s="45" t="s">
        <v>128</v>
      </c>
      <c r="F26" s="46" t="s">
        <v>69</v>
      </c>
      <c r="G26" s="22"/>
      <c r="H26" s="22"/>
      <c r="I26" s="22"/>
      <c r="J26" s="22"/>
      <c r="K26" s="22"/>
      <c r="L26" s="23">
        <v>92.65</v>
      </c>
      <c r="M26" s="22"/>
    </row>
    <row r="27" spans="2:13" ht="25.5" customHeight="1" x14ac:dyDescent="0.25">
      <c r="B27" s="59">
        <v>44470</v>
      </c>
      <c r="C27" s="22"/>
      <c r="D27" s="22"/>
      <c r="E27" s="45" t="s">
        <v>128</v>
      </c>
      <c r="F27" s="46" t="s">
        <v>69</v>
      </c>
      <c r="G27" s="22"/>
      <c r="H27" s="22"/>
      <c r="I27" s="22"/>
      <c r="J27" s="22"/>
      <c r="K27" s="22"/>
      <c r="L27" s="23">
        <v>79.45</v>
      </c>
      <c r="M27" s="22"/>
    </row>
    <row r="28" spans="2:13" ht="24" customHeight="1" x14ac:dyDescent="0.25">
      <c r="B28" s="59">
        <v>44471</v>
      </c>
      <c r="C28" s="22"/>
      <c r="D28" s="22"/>
      <c r="E28" s="45" t="s">
        <v>128</v>
      </c>
      <c r="F28" s="46" t="s">
        <v>69</v>
      </c>
      <c r="G28" s="22"/>
      <c r="H28" s="22"/>
      <c r="I28" s="22"/>
      <c r="J28" s="22"/>
      <c r="K28" s="22"/>
      <c r="L28" s="23">
        <v>98.25</v>
      </c>
      <c r="M28" s="22"/>
    </row>
    <row r="29" spans="2:13" ht="30.75" x14ac:dyDescent="0.25">
      <c r="B29" s="59">
        <v>44503</v>
      </c>
      <c r="C29" s="22"/>
      <c r="D29" s="22"/>
      <c r="E29" s="45" t="s">
        <v>68</v>
      </c>
      <c r="F29" s="46" t="s">
        <v>69</v>
      </c>
      <c r="G29" s="22"/>
      <c r="H29" s="22"/>
      <c r="I29" s="22"/>
      <c r="J29" s="22"/>
      <c r="K29" s="22"/>
      <c r="L29" s="23">
        <v>26.85</v>
      </c>
      <c r="M29" s="22"/>
    </row>
    <row r="30" spans="2:13" ht="30.75" x14ac:dyDescent="0.25">
      <c r="B30" s="59">
        <v>44506</v>
      </c>
      <c r="C30" s="22"/>
      <c r="D30" s="22"/>
      <c r="E30" s="45" t="s">
        <v>68</v>
      </c>
      <c r="F30" s="46" t="s">
        <v>69</v>
      </c>
      <c r="G30" s="22"/>
      <c r="H30" s="22"/>
      <c r="I30" s="22"/>
      <c r="J30" s="22"/>
      <c r="K30" s="22"/>
      <c r="L30" s="23">
        <v>26.85</v>
      </c>
      <c r="M30" s="22"/>
    </row>
    <row r="31" spans="2:13" ht="30.75" x14ac:dyDescent="0.25">
      <c r="B31" s="59">
        <v>44507</v>
      </c>
      <c r="C31" s="22"/>
      <c r="D31" s="22"/>
      <c r="E31" s="45" t="s">
        <v>68</v>
      </c>
      <c r="F31" s="46" t="s">
        <v>69</v>
      </c>
      <c r="G31" s="22"/>
      <c r="H31" s="22"/>
      <c r="I31" s="22"/>
      <c r="J31" s="22"/>
      <c r="K31" s="22"/>
      <c r="L31" s="23">
        <v>26.85</v>
      </c>
      <c r="M31" s="22"/>
    </row>
    <row r="32" spans="2:13" ht="22.5" customHeight="1" x14ac:dyDescent="0.25">
      <c r="B32" s="40"/>
      <c r="C32" s="18"/>
      <c r="D32" s="18"/>
      <c r="E32" s="18"/>
      <c r="F32" s="18" t="s">
        <v>21</v>
      </c>
      <c r="G32" s="22">
        <f>SUM(G26:G26)</f>
        <v>0</v>
      </c>
      <c r="H32" s="22">
        <f>SUM(H26:H26)</f>
        <v>0</v>
      </c>
      <c r="I32" s="22">
        <f>SUM(I26:I26)</f>
        <v>0</v>
      </c>
      <c r="J32" s="22">
        <f>SUM(J26:J26)</f>
        <v>0</v>
      </c>
      <c r="K32" s="23">
        <v>0</v>
      </c>
      <c r="L32" s="23">
        <f>SUM(L26:L31)</f>
        <v>350.90000000000009</v>
      </c>
      <c r="M32" s="23">
        <f>SUM(M26:M26)</f>
        <v>0</v>
      </c>
    </row>
    <row r="33" spans="2:13" ht="15.75" x14ac:dyDescent="0.25">
      <c r="B33" s="40"/>
      <c r="C33" s="18"/>
      <c r="D33" s="18"/>
      <c r="E33" s="18"/>
      <c r="F33" s="18" t="s">
        <v>22</v>
      </c>
      <c r="G33" s="23">
        <v>0.45</v>
      </c>
      <c r="H33" s="23">
        <v>0.24</v>
      </c>
      <c r="I33" s="23">
        <v>0.2</v>
      </c>
      <c r="J33" s="23">
        <v>0.05</v>
      </c>
      <c r="K33" s="26"/>
      <c r="L33" s="26"/>
      <c r="M33" s="26"/>
    </row>
    <row r="34" spans="2:13" ht="15.75" x14ac:dyDescent="0.25">
      <c r="B34" s="40"/>
      <c r="C34" s="18"/>
      <c r="D34" s="18"/>
      <c r="E34" s="18"/>
      <c r="F34" s="18" t="s">
        <v>23</v>
      </c>
      <c r="G34" s="23">
        <f>G32*G33</f>
        <v>0</v>
      </c>
      <c r="H34" s="23">
        <f>H32*H33</f>
        <v>0</v>
      </c>
      <c r="I34" s="23">
        <f>I32*I33</f>
        <v>0</v>
      </c>
      <c r="J34" s="23">
        <f>J32*J33</f>
        <v>0</v>
      </c>
      <c r="K34" s="26"/>
      <c r="L34" s="26"/>
      <c r="M34" s="26"/>
    </row>
  </sheetData>
  <sheetProtection algorithmName="SHA-512" hashValue="epIz1gF+g2WbrUZNBR4d/LSnifLQoZKrz3X9+zFacB72X2N3hwvU+htZib2AGftWs0t1udVpxitl2oDSHUJhjA==" saltValue="4hSeAhqbhdCVsKr9FzzVWQ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colBreaks count="1" manualBreakCount="1">
    <brk id="15" max="1048575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7:W29"/>
  <sheetViews>
    <sheetView showGridLines="0" zoomScale="75" zoomScaleNormal="75" workbookViewId="0">
      <selection activeCell="R20" sqref="R20"/>
    </sheetView>
  </sheetViews>
  <sheetFormatPr defaultRowHeight="15" x14ac:dyDescent="0.25"/>
  <cols>
    <col min="1" max="1" width="9.7109375" customWidth="1"/>
    <col min="2" max="2" width="17.140625" customWidth="1"/>
    <col min="3" max="3" width="17.5703125" customWidth="1"/>
    <col min="4" max="4" width="10.7109375" customWidth="1"/>
    <col min="5" max="5" width="25.7109375" bestFit="1" customWidth="1"/>
    <col min="6" max="6" width="28.425781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23" ht="18" x14ac:dyDescent="0.25">
      <c r="B7" s="108" t="s">
        <v>25</v>
      </c>
      <c r="C7" s="108"/>
      <c r="D7" s="108"/>
    </row>
    <row r="8" spans="2:23" ht="16.5" x14ac:dyDescent="0.25">
      <c r="B8" s="1"/>
    </row>
    <row r="9" spans="2:23" s="6" customFormat="1" ht="15.75" x14ac:dyDescent="0.25">
      <c r="B9" s="2" t="s">
        <v>1</v>
      </c>
      <c r="C9" s="2"/>
      <c r="D9" s="3" t="s">
        <v>59</v>
      </c>
      <c r="E9" s="4"/>
      <c r="F9" s="5"/>
      <c r="G9" s="5"/>
      <c r="K9" s="5"/>
      <c r="L9" s="5"/>
      <c r="M9" s="5"/>
    </row>
    <row r="10" spans="2:23" s="6" customFormat="1" ht="15.75" x14ac:dyDescent="0.25">
      <c r="B10" s="2" t="s">
        <v>3</v>
      </c>
      <c r="C10" s="2"/>
      <c r="D10" s="7" t="s">
        <v>4</v>
      </c>
      <c r="E10" s="4"/>
      <c r="F10" s="5"/>
      <c r="G10" s="5"/>
      <c r="K10" s="5"/>
      <c r="L10" s="5"/>
      <c r="M10" s="5"/>
    </row>
    <row r="11" spans="2:23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23" s="6" customFormat="1" ht="15.75" x14ac:dyDescent="0.25">
      <c r="B12" s="9" t="s">
        <v>5</v>
      </c>
      <c r="C12" s="10"/>
      <c r="D12" s="10"/>
    </row>
    <row r="13" spans="2:23" s="6" customFormat="1" ht="20.25" x14ac:dyDescent="0.3">
      <c r="B13" s="37"/>
      <c r="W13" s="5"/>
    </row>
    <row r="14" spans="2:23" ht="45" x14ac:dyDescent="0.25">
      <c r="B14" s="112" t="s">
        <v>6</v>
      </c>
      <c r="C14" s="113"/>
      <c r="D14" s="114"/>
      <c r="E14" s="78" t="s">
        <v>7</v>
      </c>
      <c r="F14" s="78" t="s">
        <v>8</v>
      </c>
      <c r="G14" s="78" t="s">
        <v>9</v>
      </c>
      <c r="H14" s="78" t="s">
        <v>10</v>
      </c>
      <c r="I14" s="78" t="s">
        <v>11</v>
      </c>
      <c r="J14" s="78" t="s">
        <v>12</v>
      </c>
      <c r="K14" s="78" t="s">
        <v>13</v>
      </c>
      <c r="L14" s="78" t="s">
        <v>14</v>
      </c>
      <c r="M14" s="78" t="s">
        <v>15</v>
      </c>
      <c r="N14" s="14"/>
      <c r="P14" s="15">
        <v>39173</v>
      </c>
    </row>
    <row r="15" spans="2:23" ht="30" x14ac:dyDescent="0.25">
      <c r="B15" s="79" t="s">
        <v>16</v>
      </c>
      <c r="C15" s="80" t="s">
        <v>17</v>
      </c>
      <c r="D15" s="80" t="s">
        <v>18</v>
      </c>
      <c r="E15" s="81"/>
      <c r="F15" s="81"/>
      <c r="G15" s="81"/>
      <c r="H15" s="81"/>
      <c r="I15" s="81"/>
      <c r="J15" s="81"/>
      <c r="K15" s="81"/>
      <c r="L15" s="81"/>
      <c r="M15" s="81"/>
      <c r="P15" s="15">
        <v>39203</v>
      </c>
    </row>
    <row r="16" spans="2:23" ht="15.75" x14ac:dyDescent="0.25">
      <c r="B16" s="19" t="s">
        <v>19</v>
      </c>
      <c r="C16" s="20"/>
      <c r="D16" s="20"/>
      <c r="E16" s="21" t="s">
        <v>20</v>
      </c>
      <c r="F16" s="21"/>
      <c r="G16" s="22"/>
      <c r="H16" s="22"/>
      <c r="I16" s="22"/>
      <c r="J16" s="22"/>
      <c r="K16" s="22"/>
      <c r="L16" s="23"/>
      <c r="M16" s="23">
        <v>133.5</v>
      </c>
      <c r="P16" s="15">
        <v>39234</v>
      </c>
    </row>
    <row r="17" spans="2:13" ht="15.75" x14ac:dyDescent="0.25">
      <c r="B17" s="40"/>
      <c r="C17" s="18"/>
      <c r="D17" s="18"/>
      <c r="E17" s="18"/>
      <c r="F17" s="18" t="s">
        <v>21</v>
      </c>
      <c r="G17" s="22">
        <f>SUM(G16:G16)</f>
        <v>0</v>
      </c>
      <c r="H17" s="22">
        <f>SUM(H16:H16)</f>
        <v>0</v>
      </c>
      <c r="I17" s="22">
        <f>SUM(I16:I16)</f>
        <v>0</v>
      </c>
      <c r="J17" s="22">
        <f>SUM(J16:J16)</f>
        <v>0</v>
      </c>
      <c r="K17" s="23">
        <v>0</v>
      </c>
      <c r="L17" s="23">
        <f>SUM(L16:L16)</f>
        <v>0</v>
      </c>
      <c r="M17" s="23">
        <f>SUM(M16:M16)</f>
        <v>133.5</v>
      </c>
    </row>
    <row r="18" spans="2:13" ht="15.75" x14ac:dyDescent="0.25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9" t="s">
        <v>6</v>
      </c>
      <c r="C24" s="110"/>
      <c r="D24" s="11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8" t="s">
        <v>16</v>
      </c>
      <c r="C25" s="39" t="s">
        <v>17</v>
      </c>
      <c r="D25" s="39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77"/>
      <c r="C26" s="22"/>
      <c r="D26" s="22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75" x14ac:dyDescent="0.25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v>0</v>
      </c>
      <c r="I27" s="22">
        <v>0</v>
      </c>
      <c r="J27" s="22">
        <v>0</v>
      </c>
      <c r="K27" s="23">
        <f>SUM(K26:K26)</f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kwrX4DB8YTPWYl02nCCzh7KecfjWNd0oPsZ8PoKjHmMbXZ3en2+6vk3fQ1Cl8okP/YhV/VBcL3R5ISd4J1ZZiQ==" saltValue="/nutGqayPVn3IFt3SzThHA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7:P29"/>
  <sheetViews>
    <sheetView showGridLines="0" zoomScale="75" zoomScaleNormal="75" workbookViewId="0">
      <selection activeCell="U14" sqref="U14"/>
    </sheetView>
  </sheetViews>
  <sheetFormatPr defaultRowHeight="15" x14ac:dyDescent="0.25"/>
  <cols>
    <col min="1" max="1" width="9.7109375" customWidth="1"/>
    <col min="2" max="2" width="17.28515625" customWidth="1"/>
    <col min="3" max="3" width="12.7109375" customWidth="1"/>
    <col min="4" max="4" width="10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8" t="s">
        <v>98</v>
      </c>
      <c r="C7" s="108"/>
      <c r="D7" s="108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99</v>
      </c>
      <c r="E9" s="4"/>
      <c r="F9" s="4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100</v>
      </c>
      <c r="E10" s="4"/>
      <c r="F10" s="4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10"/>
    </row>
    <row r="13" spans="2:16" s="6" customFormat="1" ht="20.25" x14ac:dyDescent="0.3">
      <c r="B13" s="37"/>
    </row>
    <row r="14" spans="2:16" ht="45" x14ac:dyDescent="0.25">
      <c r="B14" s="112" t="s">
        <v>6</v>
      </c>
      <c r="C14" s="113"/>
      <c r="D14" s="114"/>
      <c r="E14" s="78" t="s">
        <v>7</v>
      </c>
      <c r="F14" s="78" t="s">
        <v>8</v>
      </c>
      <c r="G14" s="78" t="s">
        <v>9</v>
      </c>
      <c r="H14" s="78" t="s">
        <v>10</v>
      </c>
      <c r="I14" s="78" t="s">
        <v>11</v>
      </c>
      <c r="J14" s="78" t="s">
        <v>12</v>
      </c>
      <c r="K14" s="78" t="s">
        <v>13</v>
      </c>
      <c r="L14" s="78" t="s">
        <v>14</v>
      </c>
      <c r="M14" s="78" t="s">
        <v>15</v>
      </c>
      <c r="N14" s="14"/>
      <c r="P14" s="15">
        <v>39173</v>
      </c>
    </row>
    <row r="15" spans="2:16" ht="30" x14ac:dyDescent="0.25">
      <c r="B15" s="79" t="s">
        <v>16</v>
      </c>
      <c r="C15" s="80" t="s">
        <v>17</v>
      </c>
      <c r="D15" s="80" t="s">
        <v>18</v>
      </c>
      <c r="E15" s="81"/>
      <c r="F15" s="81"/>
      <c r="G15" s="81"/>
      <c r="H15" s="81"/>
      <c r="I15" s="81"/>
      <c r="J15" s="81"/>
      <c r="K15" s="81"/>
      <c r="L15" s="81"/>
      <c r="M15" s="81"/>
      <c r="P15" s="15">
        <v>39203</v>
      </c>
    </row>
    <row r="16" spans="2:16" ht="15.75" x14ac:dyDescent="0.25">
      <c r="B16" s="59" t="s">
        <v>19</v>
      </c>
      <c r="C16" s="22"/>
      <c r="D16" s="22"/>
      <c r="E16" s="21" t="s">
        <v>20</v>
      </c>
      <c r="F16" s="22"/>
      <c r="G16" s="22"/>
      <c r="H16" s="22"/>
      <c r="I16" s="22"/>
      <c r="J16" s="22"/>
      <c r="K16" s="22"/>
      <c r="L16" s="23"/>
      <c r="M16" s="23">
        <v>126</v>
      </c>
      <c r="P16" s="15">
        <v>39234</v>
      </c>
    </row>
    <row r="17" spans="2:13" ht="15.75" x14ac:dyDescent="0.25">
      <c r="B17" s="40"/>
      <c r="C17" s="18"/>
      <c r="D17" s="18"/>
      <c r="E17" s="18"/>
      <c r="F17" s="18" t="s">
        <v>21</v>
      </c>
      <c r="G17" s="22">
        <f>SUM(G16:G16)</f>
        <v>0</v>
      </c>
      <c r="H17" s="22">
        <f>SUM(H16:H16)</f>
        <v>0</v>
      </c>
      <c r="I17" s="22">
        <f>SUM(I16:I16)</f>
        <v>0</v>
      </c>
      <c r="J17" s="22">
        <f>SUM(J16:J16)</f>
        <v>0</v>
      </c>
      <c r="K17" s="23">
        <v>0</v>
      </c>
      <c r="L17" s="23">
        <f>SUM(L16:L16)</f>
        <v>0</v>
      </c>
      <c r="M17" s="23">
        <f>SUM(M16:M16)</f>
        <v>126</v>
      </c>
    </row>
    <row r="18" spans="2:13" ht="15.75" x14ac:dyDescent="0.25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9" t="s">
        <v>6</v>
      </c>
      <c r="C24" s="110"/>
      <c r="D24" s="11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8" t="s">
        <v>16</v>
      </c>
      <c r="C25" s="39" t="s">
        <v>17</v>
      </c>
      <c r="D25" s="39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77"/>
      <c r="C26" s="22"/>
      <c r="D26" s="22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75" x14ac:dyDescent="0.25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v>0</v>
      </c>
      <c r="I27" s="22">
        <v>0</v>
      </c>
      <c r="J27" s="22">
        <v>0</v>
      </c>
      <c r="K27" s="23">
        <f>SUM(K26:K26)</f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VjQW2C0KIfYI26dP7cwkYi/01mBqZaBvWYrwRlVpuSWRCw2NSK1vKtq0MRjXDLicmuL4wZWZyCW6Y1507W7TJA==" saltValue="vIfOMFCQAofahiF5/Q5Wcg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P29"/>
  <sheetViews>
    <sheetView showGridLines="0" zoomScale="75" zoomScaleNormal="75" workbookViewId="0">
      <selection activeCell="W24" sqref="W24"/>
    </sheetView>
  </sheetViews>
  <sheetFormatPr defaultRowHeight="15" x14ac:dyDescent="0.25"/>
  <cols>
    <col min="1" max="1" width="9.7109375" customWidth="1"/>
    <col min="2" max="2" width="17.1406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8" t="s">
        <v>25</v>
      </c>
      <c r="C7" s="108"/>
      <c r="D7" s="108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62</v>
      </c>
      <c r="E9" s="5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09" t="s">
        <v>6</v>
      </c>
      <c r="C14" s="110"/>
      <c r="D14" s="11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58" t="s">
        <v>19</v>
      </c>
      <c r="C16" s="44"/>
      <c r="D16" s="44"/>
      <c r="E16" s="45" t="s">
        <v>20</v>
      </c>
      <c r="F16" s="46"/>
      <c r="G16" s="46"/>
      <c r="H16" s="46"/>
      <c r="I16" s="46"/>
      <c r="J16" s="46"/>
      <c r="K16" s="47"/>
      <c r="L16" s="47"/>
      <c r="M16" s="47">
        <v>126</v>
      </c>
      <c r="P16" s="15"/>
    </row>
    <row r="17" spans="2:13" ht="15.75" x14ac:dyDescent="0.25">
      <c r="B17" s="40"/>
      <c r="C17" s="18"/>
      <c r="D17" s="18"/>
      <c r="E17" s="18"/>
      <c r="F17" s="18" t="s">
        <v>21</v>
      </c>
      <c r="G17" s="22">
        <f t="shared" ref="G17:K17" si="0">SUM(G16:G16)</f>
        <v>0</v>
      </c>
      <c r="H17" s="22">
        <f t="shared" si="0"/>
        <v>0</v>
      </c>
      <c r="I17" s="22">
        <f t="shared" si="0"/>
        <v>0</v>
      </c>
      <c r="J17" s="22">
        <f t="shared" si="0"/>
        <v>0</v>
      </c>
      <c r="K17" s="23">
        <f t="shared" si="0"/>
        <v>0</v>
      </c>
      <c r="L17" s="23">
        <f>SUM(L16:L16)</f>
        <v>0</v>
      </c>
      <c r="M17" s="23">
        <f>SUM(M16)</f>
        <v>126</v>
      </c>
    </row>
    <row r="18" spans="2:13" ht="15.75" x14ac:dyDescent="0.25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9" t="s">
        <v>6</v>
      </c>
      <c r="C24" s="110"/>
      <c r="D24" s="11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8" t="s">
        <v>16</v>
      </c>
      <c r="C25" s="39" t="s">
        <v>17</v>
      </c>
      <c r="D25" s="39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43"/>
      <c r="C26" s="44"/>
      <c r="D26" s="44"/>
      <c r="E26" s="45"/>
      <c r="F26" s="46"/>
      <c r="G26" s="46"/>
      <c r="H26" s="46"/>
      <c r="I26" s="46"/>
      <c r="J26" s="46"/>
      <c r="K26" s="47"/>
      <c r="L26" s="47"/>
      <c r="M26" s="47"/>
    </row>
    <row r="27" spans="2:13" ht="15.75" x14ac:dyDescent="0.25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5Zyyy/4O9xeqcbtQ2WL/QC7Vw5458Kdxo5WrwD8jTOvWWX6lMm5Tlwf5SR29ysOwo/iV/lVjbWIU4xs2TjWmsQ==" saltValue="GVNpfphq74yPneWhp0YJzQ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26 K16" xr:uid="{9B96D208-2424-4F08-8BF8-7B618641B8AF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7:Q29"/>
  <sheetViews>
    <sheetView showGridLines="0" zoomScale="75" zoomScaleNormal="75" workbookViewId="0">
      <selection activeCell="U16" sqref="U16"/>
    </sheetView>
  </sheetViews>
  <sheetFormatPr defaultRowHeight="15" x14ac:dyDescent="0.25"/>
  <cols>
    <col min="1" max="1" width="9.7109375" customWidth="1"/>
    <col min="2" max="2" width="16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08" t="s">
        <v>25</v>
      </c>
      <c r="C7" s="108"/>
      <c r="D7" s="108"/>
    </row>
    <row r="8" spans="2:17" ht="16.5" x14ac:dyDescent="0.25">
      <c r="B8" s="1"/>
    </row>
    <row r="9" spans="2:17" s="6" customFormat="1" ht="15.75" x14ac:dyDescent="0.25">
      <c r="B9" s="2" t="s">
        <v>1</v>
      </c>
      <c r="C9" s="2"/>
      <c r="D9" s="3" t="s">
        <v>29</v>
      </c>
      <c r="E9" s="4"/>
      <c r="F9" s="5"/>
      <c r="G9" s="5"/>
      <c r="K9" s="5"/>
      <c r="L9" s="5"/>
      <c r="M9" s="5"/>
    </row>
    <row r="10" spans="2:17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7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7" s="6" customFormat="1" ht="15.75" x14ac:dyDescent="0.25">
      <c r="B12" s="9" t="s">
        <v>5</v>
      </c>
      <c r="C12" s="10"/>
      <c r="D12" s="10"/>
      <c r="Q12" s="11"/>
    </row>
    <row r="13" spans="2:17" s="6" customFormat="1" ht="20.25" x14ac:dyDescent="0.3">
      <c r="B13" s="12"/>
    </row>
    <row r="14" spans="2:17" ht="47.25" x14ac:dyDescent="0.25">
      <c r="B14" s="115" t="s">
        <v>6</v>
      </c>
      <c r="C14" s="115"/>
      <c r="D14" s="115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7" ht="31.5" x14ac:dyDescent="0.25">
      <c r="B15" s="16" t="s">
        <v>16</v>
      </c>
      <c r="C15" s="17" t="s">
        <v>17</v>
      </c>
      <c r="D15" s="17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7" ht="15.75" x14ac:dyDescent="0.25">
      <c r="B16" s="19" t="s">
        <v>19</v>
      </c>
      <c r="C16" s="20"/>
      <c r="D16" s="20"/>
      <c r="E16" s="21" t="s">
        <v>20</v>
      </c>
      <c r="F16" s="22"/>
      <c r="G16" s="22"/>
      <c r="H16" s="22"/>
      <c r="I16" s="22"/>
      <c r="J16" s="22"/>
      <c r="K16" s="22"/>
      <c r="L16" s="23"/>
      <c r="M16" s="24">
        <v>126</v>
      </c>
      <c r="P16" s="15">
        <v>39234</v>
      </c>
    </row>
    <row r="17" spans="2:13" ht="15.75" x14ac:dyDescent="0.25">
      <c r="B17" s="25"/>
      <c r="C17" s="25"/>
      <c r="D17" s="25"/>
      <c r="E17" s="18"/>
      <c r="F17" s="18" t="s">
        <v>21</v>
      </c>
      <c r="G17" s="22">
        <f>SUM(G16:G16)</f>
        <v>0</v>
      </c>
      <c r="H17" s="22">
        <f>SUM(H16:H16)</f>
        <v>0</v>
      </c>
      <c r="I17" s="22">
        <f>SUM(I16:I16)</f>
        <v>0</v>
      </c>
      <c r="J17" s="22">
        <f>SUM(J16:J16)</f>
        <v>0</v>
      </c>
      <c r="K17" s="23">
        <v>0</v>
      </c>
      <c r="L17" s="23">
        <f>SUM(L16:L16)</f>
        <v>0</v>
      </c>
      <c r="M17" s="23">
        <f>SUM(M16:M16)</f>
        <v>126</v>
      </c>
    </row>
    <row r="18" spans="2:13" ht="15.75" x14ac:dyDescent="0.25">
      <c r="B18" s="25"/>
      <c r="C18" s="25"/>
      <c r="D18" s="25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25"/>
      <c r="C19" s="25"/>
      <c r="D19" s="25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15" t="s">
        <v>6</v>
      </c>
      <c r="C24" s="115"/>
      <c r="D24" s="115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16" t="s">
        <v>16</v>
      </c>
      <c r="C25" s="17" t="s">
        <v>17</v>
      </c>
      <c r="D25" s="17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28"/>
      <c r="C26" s="20"/>
      <c r="D26" s="20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75" x14ac:dyDescent="0.25">
      <c r="B27" s="25"/>
      <c r="C27" s="25"/>
      <c r="D27" s="25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25"/>
      <c r="C28" s="25"/>
      <c r="D28" s="25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25"/>
      <c r="C29" s="25"/>
      <c r="D29" s="25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TfMHf9Q/e4EVUA6IbrZD87UpNkpAjcp2kEgidg4cfWL9vrgXl3MUJP18oOROxGMDkKYQaGwiGF82bikC/b6n0w==" saltValue="8qzwgk9RQNnoaCxkvq9Z4Q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7:P29"/>
  <sheetViews>
    <sheetView showGridLines="0" zoomScale="75" zoomScaleNormal="75" workbookViewId="0">
      <selection activeCell="Q17" sqref="Q17"/>
    </sheetView>
  </sheetViews>
  <sheetFormatPr defaultRowHeight="15" x14ac:dyDescent="0.25"/>
  <cols>
    <col min="1" max="1" width="9.7109375" customWidth="1"/>
    <col min="2" max="2" width="17.42578125" customWidth="1"/>
    <col min="3" max="4" width="12.7109375" customWidth="1"/>
    <col min="5" max="5" width="25.7109375" bestFit="1" customWidth="1"/>
    <col min="6" max="6" width="31" bestFit="1" customWidth="1"/>
    <col min="7" max="7" width="12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8" t="s">
        <v>25</v>
      </c>
      <c r="C7" s="108"/>
      <c r="D7" s="108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70</v>
      </c>
      <c r="E9" s="4"/>
      <c r="F9" s="4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71</v>
      </c>
      <c r="E10" s="8"/>
      <c r="F10" s="4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09" t="s">
        <v>6</v>
      </c>
      <c r="C14" s="110"/>
      <c r="D14" s="11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19" t="s">
        <v>19</v>
      </c>
      <c r="C16" s="20"/>
      <c r="D16" s="20"/>
      <c r="E16" s="21" t="s">
        <v>20</v>
      </c>
      <c r="F16" s="22"/>
      <c r="G16" s="22"/>
      <c r="H16" s="22"/>
      <c r="I16" s="22"/>
      <c r="J16" s="22"/>
      <c r="K16" s="22"/>
      <c r="L16" s="23"/>
      <c r="M16" s="62">
        <v>206.27</v>
      </c>
      <c r="P16" s="15"/>
    </row>
    <row r="17" spans="2:13" ht="15.75" x14ac:dyDescent="0.25">
      <c r="B17" s="40"/>
      <c r="C17" s="18"/>
      <c r="D17" s="18"/>
      <c r="E17" s="18"/>
      <c r="F17" s="18" t="s">
        <v>21</v>
      </c>
      <c r="G17" s="22">
        <f>SUM(G16:G16)</f>
        <v>0</v>
      </c>
      <c r="H17" s="22">
        <f>SUM(H16:H16)</f>
        <v>0</v>
      </c>
      <c r="I17" s="22">
        <f>SUM(I16:I16)</f>
        <v>0</v>
      </c>
      <c r="J17" s="22">
        <f>SUM(J16:J16)</f>
        <v>0</v>
      </c>
      <c r="K17" s="23">
        <f>SUM(K16)</f>
        <v>0</v>
      </c>
      <c r="L17" s="23">
        <f>SUM(L16:L16)</f>
        <v>0</v>
      </c>
      <c r="M17" s="23">
        <f>SUM(M16:M16)</f>
        <v>206.27</v>
      </c>
    </row>
    <row r="18" spans="2:13" ht="15.75" x14ac:dyDescent="0.25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2"/>
      <c r="C21" s="2"/>
      <c r="D21" s="76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84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9" t="s">
        <v>6</v>
      </c>
      <c r="C24" s="110"/>
      <c r="D24" s="11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8" t="s">
        <v>16</v>
      </c>
      <c r="C25" s="39" t="s">
        <v>17</v>
      </c>
      <c r="D25" s="39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41"/>
      <c r="C26" s="22"/>
      <c r="D26" s="22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75" x14ac:dyDescent="0.25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qKNsELOZxj3nwvUXYw2kQHk40IMMnS0IXnjE4CWdZiAXtouTxtarT6XLixEyKOm6VnS94KXt+ED0PFlPLE8daQ==" saltValue="3HmUQeeQTLMH2ZsyBoMYwA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04E17327-946D-431D-B360-1BFCEC360AAF}"/>
  </dataValidation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7:Q29"/>
  <sheetViews>
    <sheetView showGridLines="0" zoomScale="75" zoomScaleNormal="75" workbookViewId="0">
      <selection activeCell="W27" sqref="W27"/>
    </sheetView>
  </sheetViews>
  <sheetFormatPr defaultRowHeight="15" x14ac:dyDescent="0.25"/>
  <cols>
    <col min="1" max="1" width="9.7109375" customWidth="1"/>
    <col min="2" max="2" width="17.42578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08" t="s">
        <v>25</v>
      </c>
      <c r="C7" s="108"/>
      <c r="D7" s="108"/>
    </row>
    <row r="8" spans="2:17" ht="16.5" x14ac:dyDescent="0.25">
      <c r="B8" s="1"/>
    </row>
    <row r="9" spans="2:17" s="6" customFormat="1" ht="15.75" x14ac:dyDescent="0.25">
      <c r="B9" s="2" t="s">
        <v>1</v>
      </c>
      <c r="C9" s="2"/>
      <c r="D9" s="3" t="s">
        <v>30</v>
      </c>
      <c r="E9" s="4"/>
      <c r="F9" s="5"/>
      <c r="G9" s="5"/>
      <c r="K9" s="5"/>
      <c r="L9" s="5"/>
      <c r="M9" s="5"/>
    </row>
    <row r="10" spans="2:17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7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7" s="6" customFormat="1" ht="15.75" x14ac:dyDescent="0.25">
      <c r="B12" s="9" t="s">
        <v>5</v>
      </c>
      <c r="C12" s="10"/>
      <c r="D12" s="10"/>
      <c r="Q12" s="11"/>
    </row>
    <row r="13" spans="2:17" s="6" customFormat="1" ht="20.25" x14ac:dyDescent="0.3">
      <c r="B13" s="12"/>
    </row>
    <row r="14" spans="2:17" ht="47.25" x14ac:dyDescent="0.25">
      <c r="B14" s="115" t="s">
        <v>6</v>
      </c>
      <c r="C14" s="115"/>
      <c r="D14" s="115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7" ht="31.5" x14ac:dyDescent="0.25">
      <c r="B15" s="16" t="s">
        <v>16</v>
      </c>
      <c r="C15" s="17" t="s">
        <v>17</v>
      </c>
      <c r="D15" s="17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7" ht="15.75" x14ac:dyDescent="0.25">
      <c r="B16" s="19" t="s">
        <v>19</v>
      </c>
      <c r="C16" s="20"/>
      <c r="D16" s="20"/>
      <c r="E16" s="21" t="s">
        <v>20</v>
      </c>
      <c r="F16" s="22"/>
      <c r="G16" s="22"/>
      <c r="H16" s="22"/>
      <c r="I16" s="22"/>
      <c r="J16" s="22"/>
      <c r="K16" s="22"/>
      <c r="L16" s="23"/>
      <c r="M16" s="24">
        <v>126</v>
      </c>
      <c r="P16" s="15">
        <v>39234</v>
      </c>
    </row>
    <row r="17" spans="2:13" ht="15.75" x14ac:dyDescent="0.25">
      <c r="B17" s="25"/>
      <c r="C17" s="25"/>
      <c r="D17" s="25"/>
      <c r="E17" s="18"/>
      <c r="F17" s="18" t="s">
        <v>21</v>
      </c>
      <c r="G17" s="22">
        <f>SUM(G16:G16)</f>
        <v>0</v>
      </c>
      <c r="H17" s="22">
        <f>SUM(H16:H16)</f>
        <v>0</v>
      </c>
      <c r="I17" s="22">
        <f>SUM(I16:I16)</f>
        <v>0</v>
      </c>
      <c r="J17" s="22">
        <f>SUM(J16:J16)</f>
        <v>0</v>
      </c>
      <c r="K17" s="23">
        <v>0</v>
      </c>
      <c r="L17" s="23">
        <f>SUM(L16:L16)</f>
        <v>0</v>
      </c>
      <c r="M17" s="23">
        <f>SUM(M16:M16)</f>
        <v>126</v>
      </c>
    </row>
    <row r="18" spans="2:13" ht="15.75" x14ac:dyDescent="0.25">
      <c r="B18" s="25"/>
      <c r="C18" s="25"/>
      <c r="D18" s="25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25"/>
      <c r="C19" s="25"/>
      <c r="D19" s="25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15" t="s">
        <v>6</v>
      </c>
      <c r="C24" s="115"/>
      <c r="D24" s="115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16" t="s">
        <v>16</v>
      </c>
      <c r="C25" s="17" t="s">
        <v>17</v>
      </c>
      <c r="D25" s="17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28"/>
      <c r="C26" s="20"/>
      <c r="D26" s="20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75" x14ac:dyDescent="0.25">
      <c r="B27" s="25"/>
      <c r="C27" s="25"/>
      <c r="D27" s="25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25"/>
      <c r="C28" s="25"/>
      <c r="D28" s="25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25"/>
      <c r="C29" s="25"/>
      <c r="D29" s="25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8gqfoiiPYPrMDE7gbzXKJbZ0LSz7xtrhsoH7ciE8xIg0R5ce2RDPGo5Bs5zvU6GQg8Cq/EC1vbZsxUw55jL4zQ==" saltValue="h1wU/5eSvEm23J1NNnUIXg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7:P29"/>
  <sheetViews>
    <sheetView showGridLines="0" zoomScale="75" zoomScaleNormal="75" workbookViewId="0">
      <selection activeCell="O14" sqref="O14"/>
    </sheetView>
  </sheetViews>
  <sheetFormatPr defaultRowHeight="15" x14ac:dyDescent="0.25"/>
  <cols>
    <col min="2" max="2" width="17.5703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8" t="s">
        <v>25</v>
      </c>
      <c r="C7" s="108"/>
      <c r="D7" s="108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101</v>
      </c>
      <c r="E9" s="5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102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5.75" x14ac:dyDescent="0.25">
      <c r="B13" s="2"/>
      <c r="C13" s="2"/>
      <c r="D13" s="2"/>
      <c r="E13" s="5"/>
      <c r="F13" s="5"/>
      <c r="G13" s="5"/>
      <c r="K13" s="5"/>
      <c r="L13" s="5"/>
      <c r="M13" s="5"/>
    </row>
    <row r="14" spans="2:16" ht="47.25" x14ac:dyDescent="0.25">
      <c r="B14" s="109" t="s">
        <v>6</v>
      </c>
      <c r="C14" s="110"/>
      <c r="D14" s="11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92" t="s">
        <v>19</v>
      </c>
      <c r="C16" s="44"/>
      <c r="D16" s="44"/>
      <c r="E16" s="45" t="s">
        <v>20</v>
      </c>
      <c r="F16" s="46"/>
      <c r="G16" s="46"/>
      <c r="H16" s="46"/>
      <c r="I16" s="46"/>
      <c r="J16" s="46"/>
      <c r="K16" s="47"/>
      <c r="L16" s="47"/>
      <c r="M16" s="47">
        <v>126</v>
      </c>
      <c r="P16" s="15"/>
    </row>
    <row r="17" spans="2:13" ht="15.75" x14ac:dyDescent="0.25">
      <c r="B17" s="40"/>
      <c r="C17" s="18"/>
      <c r="D17" s="18"/>
      <c r="E17" s="18"/>
      <c r="F17" s="18" t="s">
        <v>21</v>
      </c>
      <c r="G17" s="22">
        <v>0</v>
      </c>
      <c r="H17" s="22">
        <v>0</v>
      </c>
      <c r="I17" s="22">
        <v>0</v>
      </c>
      <c r="J17" s="22">
        <v>0</v>
      </c>
      <c r="K17" s="23">
        <v>0</v>
      </c>
      <c r="L17" s="23">
        <f>SUM(L16:L16)</f>
        <v>0</v>
      </c>
      <c r="M17" s="23">
        <f>SUM(M16:M16)</f>
        <v>126</v>
      </c>
    </row>
    <row r="18" spans="2:13" ht="15.75" x14ac:dyDescent="0.25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42"/>
    </row>
    <row r="19" spans="2:13" ht="15.75" x14ac:dyDescent="0.25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9" t="s">
        <v>6</v>
      </c>
      <c r="C24" s="110"/>
      <c r="D24" s="11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8" t="s">
        <v>16</v>
      </c>
      <c r="C25" s="39" t="s">
        <v>17</v>
      </c>
      <c r="D25" s="39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59"/>
      <c r="C26" s="93"/>
      <c r="D26" s="93"/>
      <c r="E26" s="21"/>
      <c r="F26" s="22"/>
      <c r="G26" s="22"/>
      <c r="H26" s="22"/>
      <c r="I26" s="22"/>
      <c r="J26" s="22"/>
      <c r="K26" s="22"/>
      <c r="L26" s="24"/>
      <c r="M26" s="22"/>
    </row>
    <row r="27" spans="2:13" ht="15.75" x14ac:dyDescent="0.25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0TB6qniAd5IMEZrXmU42L5yoGs9DFwtA6l3X+oTbP+lyLksMOnsdqcpXFOsUkhihcFVYFAsVS+sIuSOkph+I2w==" saltValue="d/t7m12s+JVqg9quUkHhdA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BE303942-AD21-4DF2-B9F7-5EC76CA66665}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7:P29"/>
  <sheetViews>
    <sheetView showGridLines="0" zoomScale="75" zoomScaleNormal="75" workbookViewId="0">
      <selection activeCell="V17" sqref="V17"/>
    </sheetView>
  </sheetViews>
  <sheetFormatPr defaultRowHeight="15" x14ac:dyDescent="0.25"/>
  <cols>
    <col min="1" max="1" width="9.7109375" customWidth="1"/>
    <col min="2" max="2" width="16.5703125" customWidth="1"/>
    <col min="3" max="4" width="12.7109375" customWidth="1"/>
    <col min="5" max="5" width="25.7109375" bestFit="1" customWidth="1"/>
    <col min="6" max="6" width="28.285156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8" t="s">
        <v>0</v>
      </c>
      <c r="C7" s="108"/>
      <c r="D7" s="108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103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104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5.75" x14ac:dyDescent="0.25">
      <c r="B13" s="2"/>
      <c r="C13" s="2"/>
      <c r="D13" s="2"/>
      <c r="E13" s="5"/>
      <c r="F13" s="5"/>
      <c r="G13" s="5"/>
      <c r="K13" s="5"/>
      <c r="L13" s="5"/>
      <c r="M13" s="5"/>
    </row>
    <row r="14" spans="2:16" ht="47.25" x14ac:dyDescent="0.25">
      <c r="B14" s="109" t="s">
        <v>6</v>
      </c>
      <c r="C14" s="110"/>
      <c r="D14" s="11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19" t="s">
        <v>19</v>
      </c>
      <c r="C16" s="20"/>
      <c r="D16" s="20"/>
      <c r="E16" s="21" t="s">
        <v>20</v>
      </c>
      <c r="F16" s="45"/>
      <c r="G16" s="46"/>
      <c r="H16" s="46"/>
      <c r="I16" s="46"/>
      <c r="J16" s="46"/>
      <c r="K16" s="47"/>
      <c r="L16" s="47"/>
      <c r="M16" s="47">
        <v>126</v>
      </c>
      <c r="P16" s="15"/>
    </row>
    <row r="17" spans="2:13" ht="15.75" x14ac:dyDescent="0.25">
      <c r="B17" s="40"/>
      <c r="C17" s="18"/>
      <c r="D17" s="18"/>
      <c r="E17" s="18"/>
      <c r="F17" s="18" t="s">
        <v>21</v>
      </c>
      <c r="G17" s="22">
        <v>0</v>
      </c>
      <c r="H17" s="22">
        <v>0</v>
      </c>
      <c r="I17" s="22">
        <v>0</v>
      </c>
      <c r="J17" s="22">
        <v>0</v>
      </c>
      <c r="K17" s="23">
        <v>0</v>
      </c>
      <c r="L17" s="23">
        <f>SUM(L16)</f>
        <v>0</v>
      </c>
      <c r="M17" s="23">
        <f>SUM(M16:M16)</f>
        <v>126</v>
      </c>
    </row>
    <row r="18" spans="2:13" ht="15.75" x14ac:dyDescent="0.25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42"/>
      <c r="M18" s="26"/>
    </row>
    <row r="19" spans="2:13" ht="15.75" x14ac:dyDescent="0.25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2"/>
      <c r="C21" s="10"/>
      <c r="D21" s="10"/>
      <c r="E21" s="10"/>
      <c r="F21" s="10"/>
      <c r="G21" s="94"/>
      <c r="H21" s="10"/>
      <c r="I21" s="10"/>
      <c r="J21" s="10"/>
      <c r="K21" s="10"/>
      <c r="L21" s="10"/>
      <c r="M21" s="10"/>
    </row>
    <row r="22" spans="2:13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9" t="s">
        <v>6</v>
      </c>
      <c r="C24" s="110"/>
      <c r="D24" s="11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8" t="s">
        <v>16</v>
      </c>
      <c r="C25" s="39" t="s">
        <v>17</v>
      </c>
      <c r="D25" s="39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41"/>
      <c r="C26" s="22"/>
      <c r="D26" s="22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75" x14ac:dyDescent="0.25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pgzF5N/ZNKutVDX4+NAoZyojnuAEXcLhxF5UvNJrCihB2JD26we1Tjyzz3HCCrRtGyIop9jngzXAjgTN7brv+A==" saltValue="mync/MEvZMuMAobAQbXziw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3D3D3C69-755A-4FC7-9FD9-B514B4276217}"/>
  </dataValidation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7:P31"/>
  <sheetViews>
    <sheetView showGridLines="0" zoomScale="75" zoomScaleNormal="75" workbookViewId="0">
      <selection activeCell="Z15" sqref="Z15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425781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8" t="s">
        <v>25</v>
      </c>
      <c r="C7" s="108"/>
      <c r="D7" s="108"/>
    </row>
    <row r="8" spans="2:16" ht="16.5" x14ac:dyDescent="0.25">
      <c r="B8" s="1"/>
    </row>
    <row r="9" spans="2:16" s="34" customFormat="1" ht="15.75" x14ac:dyDescent="0.25">
      <c r="B9" s="30" t="s">
        <v>1</v>
      </c>
      <c r="C9" s="30"/>
      <c r="D9" s="31" t="s">
        <v>85</v>
      </c>
      <c r="E9" s="32"/>
      <c r="F9" s="33"/>
      <c r="G9" s="33"/>
      <c r="K9" s="33"/>
      <c r="L9" s="33"/>
      <c r="M9" s="33"/>
    </row>
    <row r="10" spans="2:16" s="34" customFormat="1" ht="15.75" x14ac:dyDescent="0.25">
      <c r="B10" s="30" t="s">
        <v>3</v>
      </c>
      <c r="C10" s="30"/>
      <c r="D10" s="35" t="s">
        <v>86</v>
      </c>
      <c r="E10" s="36"/>
      <c r="F10" s="33"/>
      <c r="G10" s="33"/>
      <c r="K10" s="33"/>
      <c r="L10" s="33"/>
      <c r="M10" s="33"/>
    </row>
    <row r="11" spans="2:16" s="34" customFormat="1" ht="15.75" x14ac:dyDescent="0.25">
      <c r="B11" s="30"/>
      <c r="C11" s="30"/>
      <c r="D11" s="30"/>
      <c r="E11" s="33"/>
      <c r="F11" s="33"/>
      <c r="G11" s="33"/>
      <c r="K11" s="33"/>
      <c r="L11" s="33"/>
      <c r="M11" s="33"/>
    </row>
    <row r="12" spans="2:16" s="34" customFormat="1" ht="15.75" x14ac:dyDescent="0.25">
      <c r="B12" s="9" t="s">
        <v>5</v>
      </c>
      <c r="C12" s="10"/>
      <c r="F12" s="33"/>
      <c r="G12" s="33"/>
      <c r="K12" s="33"/>
      <c r="L12" s="33"/>
      <c r="M12" s="33"/>
    </row>
    <row r="13" spans="2:16" s="34" customFormat="1" ht="14.25" x14ac:dyDescent="0.2"/>
    <row r="14" spans="2:16" ht="47.25" x14ac:dyDescent="0.25">
      <c r="B14" s="109" t="s">
        <v>6</v>
      </c>
      <c r="C14" s="110"/>
      <c r="D14" s="11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30.75" x14ac:dyDescent="0.25">
      <c r="B16" s="68">
        <v>44440</v>
      </c>
      <c r="C16" s="69"/>
      <c r="D16" s="69"/>
      <c r="E16" s="21" t="s">
        <v>87</v>
      </c>
      <c r="F16" s="51"/>
      <c r="G16" s="52"/>
      <c r="H16" s="52"/>
      <c r="I16" s="52"/>
      <c r="J16" s="52"/>
      <c r="K16" s="52"/>
      <c r="L16" s="23">
        <v>120</v>
      </c>
      <c r="M16" s="23"/>
      <c r="P16" s="15"/>
    </row>
    <row r="17" spans="2:16" ht="30.75" x14ac:dyDescent="0.25">
      <c r="B17" s="68">
        <v>44593</v>
      </c>
      <c r="C17" s="69"/>
      <c r="D17" s="69"/>
      <c r="E17" s="51" t="s">
        <v>88</v>
      </c>
      <c r="F17" s="51"/>
      <c r="G17" s="52"/>
      <c r="H17" s="52"/>
      <c r="I17" s="52"/>
      <c r="J17" s="52"/>
      <c r="K17" s="52"/>
      <c r="L17" s="23">
        <v>60</v>
      </c>
      <c r="M17" s="24"/>
      <c r="P17" s="15"/>
    </row>
    <row r="18" spans="2:16" ht="15.75" x14ac:dyDescent="0.25">
      <c r="B18" s="68" t="s">
        <v>19</v>
      </c>
      <c r="C18" s="69"/>
      <c r="D18" s="69"/>
      <c r="E18" s="51" t="s">
        <v>20</v>
      </c>
      <c r="F18" s="51"/>
      <c r="G18" s="52"/>
      <c r="H18" s="52"/>
      <c r="I18" s="52"/>
      <c r="J18" s="52"/>
      <c r="K18" s="52"/>
      <c r="L18" s="23"/>
      <c r="M18" s="24">
        <v>225</v>
      </c>
      <c r="P18" s="15"/>
    </row>
    <row r="19" spans="2:16" ht="15.75" x14ac:dyDescent="0.25">
      <c r="B19" s="40"/>
      <c r="C19" s="18"/>
      <c r="D19" s="18"/>
      <c r="E19" s="18"/>
      <c r="F19" s="18" t="s">
        <v>21</v>
      </c>
      <c r="G19" s="22">
        <v>0</v>
      </c>
      <c r="H19" s="22">
        <v>0</v>
      </c>
      <c r="I19" s="22">
        <v>0</v>
      </c>
      <c r="J19" s="22">
        <v>0</v>
      </c>
      <c r="K19" s="23">
        <v>0</v>
      </c>
      <c r="L19" s="23">
        <f>SUM(L16:L17)</f>
        <v>180</v>
      </c>
      <c r="M19" s="23">
        <f>SUM(M16:M18)</f>
        <v>225</v>
      </c>
    </row>
    <row r="20" spans="2:16" ht="15.75" x14ac:dyDescent="0.25">
      <c r="B20" s="40"/>
      <c r="C20" s="18"/>
      <c r="D20" s="18"/>
      <c r="E20" s="18"/>
      <c r="F20" s="18" t="s">
        <v>22</v>
      </c>
      <c r="G20" s="23">
        <v>0.45</v>
      </c>
      <c r="H20" s="23">
        <v>0.24</v>
      </c>
      <c r="I20" s="23">
        <v>0.2</v>
      </c>
      <c r="J20" s="23">
        <v>0.05</v>
      </c>
      <c r="K20" s="26"/>
      <c r="L20" s="26"/>
      <c r="M20" s="26"/>
    </row>
    <row r="21" spans="2:16" ht="15.75" x14ac:dyDescent="0.25">
      <c r="B21" s="40"/>
      <c r="C21" s="18"/>
      <c r="D21" s="18"/>
      <c r="E21" s="18"/>
      <c r="F21" s="18" t="s">
        <v>23</v>
      </c>
      <c r="G21" s="23">
        <f>G19*G20</f>
        <v>0</v>
      </c>
      <c r="H21" s="23">
        <f>H19*H20</f>
        <v>0</v>
      </c>
      <c r="I21" s="23">
        <f>I19*I20</f>
        <v>0</v>
      </c>
      <c r="J21" s="23">
        <f>J19*J20</f>
        <v>0</v>
      </c>
      <c r="K21" s="26"/>
      <c r="L21" s="26"/>
      <c r="M21" s="26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27" t="s">
        <v>24</v>
      </c>
      <c r="C24" s="27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15.75" x14ac:dyDescent="0.2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2:16" ht="47.25" x14ac:dyDescent="0.25">
      <c r="B26" s="109" t="s">
        <v>6</v>
      </c>
      <c r="C26" s="110"/>
      <c r="D26" s="111"/>
      <c r="E26" s="13" t="s">
        <v>7</v>
      </c>
      <c r="F26" s="13" t="s">
        <v>8</v>
      </c>
      <c r="G26" s="13" t="s">
        <v>9</v>
      </c>
      <c r="H26" s="13" t="s">
        <v>10</v>
      </c>
      <c r="I26" s="13" t="s">
        <v>11</v>
      </c>
      <c r="J26" s="13" t="s">
        <v>12</v>
      </c>
      <c r="K26" s="13" t="s">
        <v>13</v>
      </c>
      <c r="L26" s="13" t="s">
        <v>14</v>
      </c>
      <c r="M26" s="13" t="s">
        <v>15</v>
      </c>
    </row>
    <row r="27" spans="2:16" ht="31.5" x14ac:dyDescent="0.25">
      <c r="B27" s="38" t="s">
        <v>16</v>
      </c>
      <c r="C27" s="39" t="s">
        <v>17</v>
      </c>
      <c r="D27" s="39" t="s">
        <v>18</v>
      </c>
      <c r="E27" s="18"/>
      <c r="F27" s="18"/>
      <c r="G27" s="18"/>
      <c r="H27" s="18"/>
      <c r="I27" s="18"/>
      <c r="J27" s="18"/>
      <c r="K27" s="18"/>
      <c r="L27" s="18"/>
      <c r="M27" s="18"/>
    </row>
    <row r="28" spans="2:16" ht="30.75" x14ac:dyDescent="0.25">
      <c r="B28" s="59">
        <v>44507</v>
      </c>
      <c r="C28" s="22"/>
      <c r="D28" s="22"/>
      <c r="E28" s="21" t="s">
        <v>89</v>
      </c>
      <c r="F28" s="21" t="s">
        <v>69</v>
      </c>
      <c r="G28" s="22"/>
      <c r="H28" s="22"/>
      <c r="I28" s="22"/>
      <c r="J28" s="22"/>
      <c r="K28" s="24"/>
      <c r="L28" s="56">
        <v>13.7</v>
      </c>
      <c r="M28" s="90"/>
    </row>
    <row r="29" spans="2:16" ht="15.75" x14ac:dyDescent="0.25">
      <c r="B29" s="40"/>
      <c r="C29" s="18"/>
      <c r="D29" s="18"/>
      <c r="E29" s="18"/>
      <c r="F29" s="18" t="s">
        <v>21</v>
      </c>
      <c r="G29" s="22">
        <f>SUM(G28:G28)</f>
        <v>0</v>
      </c>
      <c r="H29" s="22">
        <f>SUM(H28:H28)</f>
        <v>0</v>
      </c>
      <c r="I29" s="22">
        <f>SUM(I28:I28)</f>
        <v>0</v>
      </c>
      <c r="J29" s="22">
        <f>SUM(J28:J28)</f>
        <v>0</v>
      </c>
      <c r="K29" s="23">
        <f>SUM(K28)</f>
        <v>0</v>
      </c>
      <c r="L29" s="23">
        <f>SUM(L28)</f>
        <v>13.7</v>
      </c>
      <c r="M29" s="23">
        <f>SUM(M28)</f>
        <v>0</v>
      </c>
    </row>
    <row r="30" spans="2:16" ht="15.75" x14ac:dyDescent="0.25">
      <c r="B30" s="40"/>
      <c r="C30" s="18"/>
      <c r="D30" s="18"/>
      <c r="E30" s="18"/>
      <c r="F30" s="18" t="s">
        <v>22</v>
      </c>
      <c r="G30" s="23">
        <v>0.45</v>
      </c>
      <c r="H30" s="23">
        <v>0.24</v>
      </c>
      <c r="I30" s="23">
        <v>0.2</v>
      </c>
      <c r="J30" s="23">
        <v>0.05</v>
      </c>
      <c r="K30" s="26"/>
      <c r="L30" s="26"/>
      <c r="M30" s="26"/>
    </row>
    <row r="31" spans="2:16" ht="15.75" x14ac:dyDescent="0.25">
      <c r="B31" s="40"/>
      <c r="C31" s="18"/>
      <c r="D31" s="18"/>
      <c r="E31" s="18"/>
      <c r="F31" s="18" t="s">
        <v>23</v>
      </c>
      <c r="G31" s="23">
        <f>G29*G30</f>
        <v>0</v>
      </c>
      <c r="H31" s="23">
        <f>H29*H30</f>
        <v>0</v>
      </c>
      <c r="I31" s="23">
        <f>I29*I30</f>
        <v>0</v>
      </c>
      <c r="J31" s="23">
        <f>J29*J30</f>
        <v>0</v>
      </c>
      <c r="K31" s="26"/>
      <c r="L31" s="26"/>
      <c r="M31" s="26"/>
    </row>
  </sheetData>
  <sheetProtection algorithmName="SHA-512" hashValue="Z5FROHwwu/6mvSrtahM3r6avfh3R/RQbw2yDP6RR/Obh50PtlGaEDF/kkQnk+G3C2V6Dti+8NaLdREFtGyk02w==" saltValue="fGN0niF9ajJ1Zr3GWKuMqA==" spinCount="100000" sheet="1" objects="1" scenarios="1"/>
  <mergeCells count="3">
    <mergeCell ref="B7:D7"/>
    <mergeCell ref="B14:D14"/>
    <mergeCell ref="B26:D26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7:P30"/>
  <sheetViews>
    <sheetView showGridLines="0" zoomScale="75" zoomScaleNormal="75" workbookViewId="0">
      <selection activeCell="U18" sqref="U18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8" t="s">
        <v>25</v>
      </c>
      <c r="C7" s="108"/>
      <c r="D7" s="108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105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5.75" x14ac:dyDescent="0.25">
      <c r="B13" s="2"/>
      <c r="C13" s="2"/>
      <c r="D13" s="2"/>
      <c r="E13" s="5"/>
      <c r="F13" s="5"/>
      <c r="G13" s="5"/>
      <c r="K13" s="5"/>
      <c r="L13" s="5"/>
      <c r="M13" s="5"/>
    </row>
    <row r="14" spans="2:16" ht="47.25" x14ac:dyDescent="0.25">
      <c r="B14" s="109" t="s">
        <v>6</v>
      </c>
      <c r="C14" s="110"/>
      <c r="D14" s="11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92" t="s">
        <v>19</v>
      </c>
      <c r="C16" s="44"/>
      <c r="D16" s="44"/>
      <c r="E16" s="45" t="s">
        <v>20</v>
      </c>
      <c r="F16" s="45"/>
      <c r="G16" s="46"/>
      <c r="H16" s="46"/>
      <c r="I16" s="46"/>
      <c r="J16" s="46"/>
      <c r="K16" s="47"/>
      <c r="L16" s="47"/>
      <c r="M16" s="47">
        <v>143.43</v>
      </c>
      <c r="P16" s="15"/>
    </row>
    <row r="17" spans="2:16" ht="15.75" x14ac:dyDescent="0.25">
      <c r="B17" s="92" t="s">
        <v>19</v>
      </c>
      <c r="C17" s="22"/>
      <c r="D17" s="22"/>
      <c r="E17" s="21" t="s">
        <v>55</v>
      </c>
      <c r="F17" s="45"/>
      <c r="G17" s="46"/>
      <c r="H17" s="46"/>
      <c r="I17" s="46"/>
      <c r="J17" s="46"/>
      <c r="K17" s="47"/>
      <c r="L17" s="48">
        <v>183.34</v>
      </c>
      <c r="M17" s="47"/>
      <c r="P17" s="15"/>
    </row>
    <row r="18" spans="2:16" ht="15.75" x14ac:dyDescent="0.25">
      <c r="B18" s="40"/>
      <c r="C18" s="18"/>
      <c r="D18" s="18"/>
      <c r="E18" s="18"/>
      <c r="F18" s="18" t="s">
        <v>21</v>
      </c>
      <c r="G18" s="22">
        <f>SUM(G16:G16)</f>
        <v>0</v>
      </c>
      <c r="H18" s="22">
        <v>0</v>
      </c>
      <c r="I18" s="22">
        <v>0</v>
      </c>
      <c r="J18" s="22">
        <v>0</v>
      </c>
      <c r="K18" s="23">
        <f>SUM(K16:K16)</f>
        <v>0</v>
      </c>
      <c r="L18" s="23">
        <f>SUM(L16:L17)</f>
        <v>183.34</v>
      </c>
      <c r="M18" s="23">
        <f>SUM(M16:M17)</f>
        <v>143.43</v>
      </c>
    </row>
    <row r="19" spans="2:16" ht="15.75" x14ac:dyDescent="0.25">
      <c r="B19" s="40"/>
      <c r="C19" s="18"/>
      <c r="D19" s="18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42"/>
      <c r="L19" s="42"/>
      <c r="M19" s="26"/>
    </row>
    <row r="20" spans="2:16" ht="15.75" x14ac:dyDescent="0.25">
      <c r="B20" s="40"/>
      <c r="C20" s="18"/>
      <c r="D20" s="18"/>
      <c r="E20" s="18"/>
      <c r="F20" s="18" t="s">
        <v>23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2"/>
      <c r="C22" s="10"/>
      <c r="D22" s="10"/>
      <c r="E22" s="10"/>
      <c r="F22" s="10"/>
      <c r="G22" s="94"/>
      <c r="H22" s="10"/>
      <c r="I22" s="10"/>
      <c r="J22" s="10"/>
      <c r="K22" s="10"/>
      <c r="L22" s="10"/>
      <c r="M22" s="10"/>
    </row>
    <row r="23" spans="2:16" ht="15.75" x14ac:dyDescent="0.25"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09" t="s">
        <v>6</v>
      </c>
      <c r="C25" s="110"/>
      <c r="D25" s="111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5" x14ac:dyDescent="0.25">
      <c r="B26" s="38" t="s">
        <v>16</v>
      </c>
      <c r="C26" s="39" t="s">
        <v>17</v>
      </c>
      <c r="D26" s="39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30.75" x14ac:dyDescent="0.25">
      <c r="B27" s="95">
        <v>44505</v>
      </c>
      <c r="C27" s="44"/>
      <c r="D27" s="44"/>
      <c r="E27" s="45" t="s">
        <v>106</v>
      </c>
      <c r="F27" s="45" t="s">
        <v>69</v>
      </c>
      <c r="G27" s="46"/>
      <c r="H27" s="46"/>
      <c r="I27" s="46"/>
      <c r="J27" s="46"/>
      <c r="K27" s="47"/>
      <c r="L27" s="48">
        <v>58.25</v>
      </c>
      <c r="M27" s="47"/>
    </row>
    <row r="28" spans="2:16" ht="15.75" x14ac:dyDescent="0.25">
      <c r="B28" s="40"/>
      <c r="C28" s="18"/>
      <c r="D28" s="18"/>
      <c r="E28" s="18"/>
      <c r="F28" s="18" t="s">
        <v>21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f>SUM(K27)</f>
        <v>0</v>
      </c>
      <c r="L28" s="23">
        <f>SUM(L27)</f>
        <v>58.25</v>
      </c>
      <c r="M28" s="23">
        <f>SUM(M27:M27)</f>
        <v>0</v>
      </c>
    </row>
    <row r="29" spans="2:16" ht="15.75" x14ac:dyDescent="0.25">
      <c r="B29" s="40"/>
      <c r="C29" s="18"/>
      <c r="D29" s="18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40"/>
      <c r="C30" s="18"/>
      <c r="D30" s="18"/>
      <c r="E30" s="18"/>
      <c r="F30" s="18" t="s">
        <v>23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FyhWTD0/7hXED7lmn52tBFbjefThQ2z/cOTVfOAMIso/CVrbG9qpZBdhBJiccWdloMfyflQCeGAwhOGrCGbEcA==" saltValue="baMq1jcpD1CV89BncKhcwQ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27 K16:K17" xr:uid="{C50D69B5-A9A9-4AB7-87BD-98D83A2DA5CE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7:Q29"/>
  <sheetViews>
    <sheetView showGridLines="0" zoomScale="75" zoomScaleNormal="75" workbookViewId="0">
      <selection activeCell="T23" sqref="T23"/>
    </sheetView>
  </sheetViews>
  <sheetFormatPr defaultRowHeight="15" x14ac:dyDescent="0.25"/>
  <cols>
    <col min="1" max="1" width="9.7109375" customWidth="1"/>
    <col min="2" max="2" width="17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08" t="s">
        <v>25</v>
      </c>
      <c r="C7" s="108"/>
      <c r="D7" s="108"/>
    </row>
    <row r="8" spans="2:17" ht="16.5" x14ac:dyDescent="0.25">
      <c r="B8" s="1"/>
    </row>
    <row r="9" spans="2:17" s="6" customFormat="1" ht="15.75" x14ac:dyDescent="0.25">
      <c r="B9" s="2" t="s">
        <v>1</v>
      </c>
      <c r="C9" s="2"/>
      <c r="D9" s="3" t="s">
        <v>60</v>
      </c>
      <c r="E9" s="4"/>
      <c r="F9" s="5"/>
      <c r="G9" s="5"/>
      <c r="K9" s="5"/>
      <c r="L9" s="5"/>
      <c r="M9" s="5"/>
    </row>
    <row r="10" spans="2:17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7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7" s="6" customFormat="1" ht="15.75" x14ac:dyDescent="0.25">
      <c r="B12" s="9" t="s">
        <v>5</v>
      </c>
      <c r="C12" s="10"/>
      <c r="D12" s="10"/>
      <c r="Q12" s="11"/>
    </row>
    <row r="13" spans="2:17" s="6" customFormat="1" ht="20.25" x14ac:dyDescent="0.3">
      <c r="B13" s="12"/>
    </row>
    <row r="14" spans="2:17" ht="47.25" x14ac:dyDescent="0.25">
      <c r="B14" s="115" t="s">
        <v>6</v>
      </c>
      <c r="C14" s="115"/>
      <c r="D14" s="115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7" ht="31.5" x14ac:dyDescent="0.25">
      <c r="B15" s="16" t="s">
        <v>16</v>
      </c>
      <c r="C15" s="17" t="s">
        <v>17</v>
      </c>
      <c r="D15" s="17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7" ht="15.75" x14ac:dyDescent="0.25">
      <c r="B16" s="19" t="s">
        <v>19</v>
      </c>
      <c r="C16" s="20"/>
      <c r="D16" s="20"/>
      <c r="E16" s="21" t="s">
        <v>20</v>
      </c>
      <c r="F16" s="22"/>
      <c r="G16" s="22"/>
      <c r="H16" s="22"/>
      <c r="I16" s="22"/>
      <c r="J16" s="22"/>
      <c r="K16" s="22"/>
      <c r="L16" s="23"/>
      <c r="M16" s="24">
        <v>126</v>
      </c>
      <c r="P16" s="15">
        <v>39234</v>
      </c>
    </row>
    <row r="17" spans="2:13" ht="15.75" x14ac:dyDescent="0.25">
      <c r="B17" s="25"/>
      <c r="C17" s="25"/>
      <c r="D17" s="25"/>
      <c r="E17" s="18"/>
      <c r="F17" s="18" t="s">
        <v>21</v>
      </c>
      <c r="G17" s="22">
        <f>SUM(G16:G16)</f>
        <v>0</v>
      </c>
      <c r="H17" s="22">
        <f>SUM(H16:H16)</f>
        <v>0</v>
      </c>
      <c r="I17" s="22">
        <f>SUM(I16:I16)</f>
        <v>0</v>
      </c>
      <c r="J17" s="22">
        <f>SUM(J16:J16)</f>
        <v>0</v>
      </c>
      <c r="K17" s="23">
        <v>0</v>
      </c>
      <c r="L17" s="23">
        <f>SUM(L16:L16)</f>
        <v>0</v>
      </c>
      <c r="M17" s="23">
        <f>SUM(M16)</f>
        <v>126</v>
      </c>
    </row>
    <row r="18" spans="2:13" ht="15.75" x14ac:dyDescent="0.25">
      <c r="B18" s="25"/>
      <c r="C18" s="25"/>
      <c r="D18" s="25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25"/>
      <c r="C19" s="25"/>
      <c r="D19" s="25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15" t="s">
        <v>6</v>
      </c>
      <c r="C24" s="115"/>
      <c r="D24" s="115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16" t="s">
        <v>16</v>
      </c>
      <c r="C25" s="17" t="s">
        <v>17</v>
      </c>
      <c r="D25" s="17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28"/>
      <c r="C26" s="20"/>
      <c r="D26" s="20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75" x14ac:dyDescent="0.25">
      <c r="B27" s="25"/>
      <c r="C27" s="25"/>
      <c r="D27" s="25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25"/>
      <c r="C28" s="25"/>
      <c r="D28" s="25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25"/>
      <c r="C29" s="25"/>
      <c r="D29" s="25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Pbc87W31RFe7O6WSTN/mYrpktEeGsDma2UxS8ajEzGWWl78oMtZeO4yWNb7kqOeoSrQ5CrfIH2ZIwIgyLEdNnQ==" saltValue="JEHKJw4DJwtkjJCL2Pti2A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B7:P30"/>
  <sheetViews>
    <sheetView showGridLines="0" zoomScale="75" zoomScaleNormal="75" workbookViewId="0">
      <selection activeCell="R19" sqref="R19"/>
    </sheetView>
  </sheetViews>
  <sheetFormatPr defaultRowHeight="15" x14ac:dyDescent="0.25"/>
  <cols>
    <col min="1" max="1" width="9.7109375" customWidth="1"/>
    <col min="2" max="2" width="17.42578125" customWidth="1"/>
    <col min="3" max="4" width="12.7109375" customWidth="1"/>
    <col min="5" max="5" width="25.7109375" bestFit="1" customWidth="1"/>
    <col min="6" max="6" width="31" bestFit="1" customWidth="1"/>
    <col min="7" max="7" width="12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8" t="s">
        <v>25</v>
      </c>
      <c r="C7" s="108"/>
      <c r="D7" s="108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72</v>
      </c>
      <c r="E9" s="4"/>
      <c r="F9" s="4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73</v>
      </c>
      <c r="E10" s="8"/>
      <c r="F10" s="4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09" t="s">
        <v>6</v>
      </c>
      <c r="C14" s="110"/>
      <c r="D14" s="11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58" t="s">
        <v>19</v>
      </c>
      <c r="C16" s="44"/>
      <c r="D16" s="44"/>
      <c r="E16" s="45" t="s">
        <v>20</v>
      </c>
      <c r="F16" s="46"/>
      <c r="G16" s="46"/>
      <c r="H16" s="46"/>
      <c r="I16" s="46"/>
      <c r="J16" s="46"/>
      <c r="K16" s="47"/>
      <c r="L16" s="47"/>
      <c r="M16" s="47">
        <v>126</v>
      </c>
      <c r="P16" s="15"/>
    </row>
    <row r="17" spans="2:16" ht="15.75" x14ac:dyDescent="0.25">
      <c r="B17" s="58" t="s">
        <v>19</v>
      </c>
      <c r="C17" s="44"/>
      <c r="D17" s="44"/>
      <c r="E17" s="45" t="s">
        <v>55</v>
      </c>
      <c r="F17" s="46"/>
      <c r="G17" s="46"/>
      <c r="H17" s="46"/>
      <c r="I17" s="46"/>
      <c r="J17" s="46"/>
      <c r="K17" s="47"/>
      <c r="L17" s="47">
        <v>14.43</v>
      </c>
      <c r="M17" s="47"/>
      <c r="P17" s="15"/>
    </row>
    <row r="18" spans="2:16" ht="15.75" x14ac:dyDescent="0.25">
      <c r="B18" s="40"/>
      <c r="C18" s="18"/>
      <c r="D18" s="18"/>
      <c r="E18" s="18"/>
      <c r="F18" s="18" t="s">
        <v>21</v>
      </c>
      <c r="G18" s="22">
        <f>SUM(G16:G16)</f>
        <v>0</v>
      </c>
      <c r="H18" s="22">
        <f>SUM(H16:H16)</f>
        <v>0</v>
      </c>
      <c r="I18" s="22">
        <f>SUM(I16:I16)</f>
        <v>0</v>
      </c>
      <c r="J18" s="22">
        <f>SUM(J16:J16)</f>
        <v>0</v>
      </c>
      <c r="K18" s="23">
        <f>SUM(K16)</f>
        <v>0</v>
      </c>
      <c r="L18" s="23">
        <f>SUM(L16:L17)</f>
        <v>14.43</v>
      </c>
      <c r="M18" s="23">
        <f>SUM(M16:M17)</f>
        <v>126</v>
      </c>
    </row>
    <row r="19" spans="2:16" ht="15.75" x14ac:dyDescent="0.25">
      <c r="B19" s="40"/>
      <c r="C19" s="18"/>
      <c r="D19" s="18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42"/>
    </row>
    <row r="20" spans="2:16" ht="15.75" x14ac:dyDescent="0.25">
      <c r="B20" s="40"/>
      <c r="C20" s="18"/>
      <c r="D20" s="18"/>
      <c r="E20" s="18"/>
      <c r="F20" s="18" t="s">
        <v>23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2"/>
      <c r="C22" s="2"/>
      <c r="D22" s="76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09" t="s">
        <v>6</v>
      </c>
      <c r="C25" s="110"/>
      <c r="D25" s="111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5" x14ac:dyDescent="0.25">
      <c r="B26" s="38" t="s">
        <v>16</v>
      </c>
      <c r="C26" s="39" t="s">
        <v>17</v>
      </c>
      <c r="D26" s="39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75" x14ac:dyDescent="0.25">
      <c r="B27" s="41"/>
      <c r="C27" s="22"/>
      <c r="D27" s="22"/>
      <c r="E27" s="21"/>
      <c r="F27" s="22"/>
      <c r="G27" s="22"/>
      <c r="H27" s="22"/>
      <c r="I27" s="22"/>
      <c r="J27" s="22"/>
      <c r="K27" s="22"/>
      <c r="L27" s="23"/>
      <c r="M27" s="22"/>
    </row>
    <row r="28" spans="2:16" ht="15.75" x14ac:dyDescent="0.25">
      <c r="B28" s="40"/>
      <c r="C28" s="18"/>
      <c r="D28" s="18"/>
      <c r="E28" s="18"/>
      <c r="F28" s="18" t="s">
        <v>21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v>0</v>
      </c>
      <c r="L28" s="23">
        <f>SUM(L27:L27)</f>
        <v>0</v>
      </c>
      <c r="M28" s="23">
        <f>SUM(M27:M27)</f>
        <v>0</v>
      </c>
    </row>
    <row r="29" spans="2:16" ht="15.75" x14ac:dyDescent="0.25">
      <c r="B29" s="40"/>
      <c r="C29" s="18"/>
      <c r="D29" s="18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40"/>
      <c r="C30" s="18"/>
      <c r="D30" s="18"/>
      <c r="E30" s="18"/>
      <c r="F30" s="18" t="s">
        <v>23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rL4tW4mBF69YerAFZJ8eGUrS8mrQWtxtJFvFdG5Fo3ZI0uc6Vf3syaeTfURvffUA14WTUJJixASQ//z+Hg1/fQ==" saltValue="w3oWEaQM0YA7aGYEvecdpw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16:K17" xr:uid="{951FCF1E-3EAA-4AC0-AF41-3AD5B88E82E9}"/>
  </dataValidations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7:P29"/>
  <sheetViews>
    <sheetView showGridLines="0" topLeftCell="A10" zoomScale="75" zoomScaleNormal="75" workbookViewId="0">
      <selection activeCell="D41" sqref="D41"/>
    </sheetView>
  </sheetViews>
  <sheetFormatPr defaultRowHeight="15" x14ac:dyDescent="0.25"/>
  <cols>
    <col min="1" max="1" width="9.7109375" customWidth="1"/>
    <col min="2" max="2" width="18.1406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8" t="s">
        <v>25</v>
      </c>
      <c r="C7" s="108"/>
      <c r="D7" s="108"/>
    </row>
    <row r="8" spans="2:16" ht="16.5" x14ac:dyDescent="0.25">
      <c r="C8" s="1"/>
    </row>
    <row r="9" spans="2:16" s="6" customFormat="1" ht="15.75" x14ac:dyDescent="0.25">
      <c r="B9" s="2" t="s">
        <v>1</v>
      </c>
      <c r="C9" s="2"/>
      <c r="D9" s="3" t="s">
        <v>74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75</v>
      </c>
      <c r="E10" s="8"/>
      <c r="F10" s="8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09" t="s">
        <v>6</v>
      </c>
      <c r="C14" s="110"/>
      <c r="D14" s="11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19" t="s">
        <v>19</v>
      </c>
      <c r="C16" s="20"/>
      <c r="D16" s="20"/>
      <c r="E16" s="21" t="s">
        <v>20</v>
      </c>
      <c r="F16" s="22"/>
      <c r="G16" s="22"/>
      <c r="H16" s="22"/>
      <c r="I16" s="22"/>
      <c r="J16" s="22"/>
      <c r="K16" s="22"/>
      <c r="L16" s="23"/>
      <c r="M16" s="62">
        <v>126</v>
      </c>
      <c r="P16" s="15"/>
    </row>
    <row r="17" spans="2:13" ht="15.75" x14ac:dyDescent="0.25">
      <c r="B17" s="40"/>
      <c r="C17" s="18"/>
      <c r="D17" s="18"/>
      <c r="E17" s="18"/>
      <c r="F17" s="18" t="s">
        <v>21</v>
      </c>
      <c r="G17" s="22">
        <v>0</v>
      </c>
      <c r="H17" s="22">
        <v>0</v>
      </c>
      <c r="I17" s="22">
        <v>0</v>
      </c>
      <c r="J17" s="22">
        <v>0</v>
      </c>
      <c r="K17" s="23">
        <v>0</v>
      </c>
      <c r="L17" s="23">
        <f>SUM(L16:L16)</f>
        <v>0</v>
      </c>
      <c r="M17" s="23">
        <f>SUM(M16:M16)</f>
        <v>126</v>
      </c>
    </row>
    <row r="18" spans="2:13" ht="15.75" x14ac:dyDescent="0.25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9" t="s">
        <v>6</v>
      </c>
      <c r="C24" s="110"/>
      <c r="D24" s="11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8" t="s">
        <v>16</v>
      </c>
      <c r="C25" s="39" t="s">
        <v>17</v>
      </c>
      <c r="D25" s="39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77"/>
      <c r="C26" s="22"/>
      <c r="D26" s="22"/>
      <c r="E26" s="21"/>
      <c r="F26" s="21"/>
      <c r="G26" s="22"/>
      <c r="H26" s="22"/>
      <c r="I26" s="22"/>
      <c r="J26" s="22"/>
      <c r="K26" s="55"/>
      <c r="L26" s="23"/>
      <c r="M26" s="22"/>
    </row>
    <row r="27" spans="2:13" ht="15.75" x14ac:dyDescent="0.25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f>SUM(K26)</f>
        <v>0</v>
      </c>
      <c r="L27" s="23">
        <f>SUM(L26)</f>
        <v>0</v>
      </c>
      <c r="M27" s="23">
        <f>SUM(M26:M26)</f>
        <v>0</v>
      </c>
    </row>
    <row r="28" spans="2:13" ht="15.75" x14ac:dyDescent="0.25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Ysud88Xa5qCdW9oQ3yqA/u3mNmjk14vvn3aXmZC//Aw/ai59Y8Sz1y88rqt5YJHA27idZMG/ThqUwOYAyEXytA==" saltValue="IqomGffiCt0LPEyRHrPeFA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1BB422F8-E899-4094-A564-5A6C624FFA3F}"/>
  </dataValidations>
  <pageMargins left="0.7" right="0.7" top="0.75" bottom="0.75" header="0.3" footer="0.3"/>
  <pageSetup paperSize="9" scale="6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7:P29"/>
  <sheetViews>
    <sheetView showGridLines="0" zoomScale="75" zoomScaleNormal="75" workbookViewId="0">
      <selection activeCell="R15" sqref="R15"/>
    </sheetView>
  </sheetViews>
  <sheetFormatPr defaultRowHeight="15" x14ac:dyDescent="0.25"/>
  <cols>
    <col min="1" max="1" width="9.7109375" customWidth="1"/>
    <col min="2" max="2" width="17.1406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8" t="s">
        <v>25</v>
      </c>
      <c r="C7" s="108"/>
      <c r="D7" s="108"/>
    </row>
    <row r="8" spans="2:16" ht="16.5" x14ac:dyDescent="0.25">
      <c r="B8" s="1"/>
    </row>
    <row r="9" spans="2:16" s="34" customFormat="1" ht="15.75" x14ac:dyDescent="0.25">
      <c r="B9" s="30" t="s">
        <v>1</v>
      </c>
      <c r="C9" s="30"/>
      <c r="D9" s="31" t="s">
        <v>57</v>
      </c>
      <c r="E9" s="32"/>
      <c r="F9" s="33"/>
      <c r="G9" s="33"/>
      <c r="K9" s="33"/>
      <c r="L9" s="33"/>
      <c r="M9" s="33"/>
    </row>
    <row r="10" spans="2:16" s="34" customFormat="1" ht="15.75" x14ac:dyDescent="0.25">
      <c r="B10" s="30" t="s">
        <v>3</v>
      </c>
      <c r="C10" s="30"/>
      <c r="D10" s="35" t="s">
        <v>4</v>
      </c>
      <c r="E10" s="32"/>
      <c r="F10" s="74"/>
      <c r="G10" s="74"/>
      <c r="H10" s="75"/>
      <c r="K10" s="33"/>
      <c r="L10" s="33"/>
      <c r="M10" s="33"/>
    </row>
    <row r="11" spans="2:16" s="34" customFormat="1" ht="15.75" x14ac:dyDescent="0.25">
      <c r="B11" s="30"/>
      <c r="C11" s="30"/>
      <c r="D11" s="30"/>
      <c r="E11" s="33"/>
      <c r="F11" s="74"/>
      <c r="G11" s="74"/>
      <c r="H11" s="75"/>
      <c r="K11" s="33"/>
      <c r="L11" s="33"/>
      <c r="M11" s="33"/>
    </row>
    <row r="12" spans="2:16" s="34" customFormat="1" ht="15.75" x14ac:dyDescent="0.25">
      <c r="B12" s="9" t="s">
        <v>5</v>
      </c>
      <c r="C12" s="10"/>
      <c r="D12" s="30"/>
      <c r="E12" s="33"/>
      <c r="F12" s="74"/>
      <c r="G12" s="74"/>
      <c r="H12" s="75"/>
      <c r="K12" s="33"/>
      <c r="L12" s="33"/>
      <c r="M12" s="33"/>
    </row>
    <row r="13" spans="2:16" s="34" customFormat="1" ht="15.75" x14ac:dyDescent="0.25">
      <c r="B13" s="30"/>
      <c r="C13" s="30"/>
      <c r="G13" s="74"/>
      <c r="H13" s="75"/>
      <c r="K13" s="33"/>
      <c r="L13" s="33"/>
      <c r="M13" s="33"/>
    </row>
    <row r="14" spans="2:16" ht="47.25" x14ac:dyDescent="0.25">
      <c r="B14" s="109" t="s">
        <v>6</v>
      </c>
      <c r="C14" s="110"/>
      <c r="D14" s="11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59" t="s">
        <v>19</v>
      </c>
      <c r="C16" s="22"/>
      <c r="D16" s="22"/>
      <c r="E16" s="21" t="s">
        <v>20</v>
      </c>
      <c r="F16" s="22"/>
      <c r="G16" s="22"/>
      <c r="H16" s="22"/>
      <c r="I16" s="22"/>
      <c r="J16" s="22"/>
      <c r="K16" s="22"/>
      <c r="L16" s="23"/>
      <c r="M16" s="24">
        <v>126.13</v>
      </c>
      <c r="P16" s="15"/>
    </row>
    <row r="17" spans="2:13" ht="15.75" x14ac:dyDescent="0.25">
      <c r="B17" s="40"/>
      <c r="C17" s="18"/>
      <c r="D17" s="18"/>
      <c r="E17" s="18"/>
      <c r="F17" s="18" t="s">
        <v>21</v>
      </c>
      <c r="G17" s="22">
        <f t="shared" ref="G17:L17" si="0">SUM(G16:G16)</f>
        <v>0</v>
      </c>
      <c r="H17" s="22">
        <f t="shared" si="0"/>
        <v>0</v>
      </c>
      <c r="I17" s="22">
        <f t="shared" si="0"/>
        <v>0</v>
      </c>
      <c r="J17" s="22">
        <f t="shared" si="0"/>
        <v>0</v>
      </c>
      <c r="K17" s="23">
        <f t="shared" si="0"/>
        <v>0</v>
      </c>
      <c r="L17" s="23">
        <f t="shared" si="0"/>
        <v>0</v>
      </c>
      <c r="M17" s="23">
        <f>SUM(M16:M16)</f>
        <v>126.13</v>
      </c>
    </row>
    <row r="18" spans="2:13" ht="15.75" x14ac:dyDescent="0.25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2"/>
      <c r="C21" s="2"/>
      <c r="D21" s="76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9" t="s">
        <v>6</v>
      </c>
      <c r="C24" s="110"/>
      <c r="D24" s="11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8" t="s">
        <v>16</v>
      </c>
      <c r="C25" s="39" t="s">
        <v>17</v>
      </c>
      <c r="D25" s="39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77"/>
      <c r="C26" s="22"/>
      <c r="D26" s="22"/>
      <c r="E26" s="21"/>
      <c r="F26" s="21"/>
      <c r="G26" s="22"/>
      <c r="H26" s="22"/>
      <c r="I26" s="22"/>
      <c r="J26" s="22"/>
      <c r="K26" s="55"/>
      <c r="L26" s="56"/>
      <c r="M26" s="24"/>
    </row>
    <row r="27" spans="2:13" ht="15.75" x14ac:dyDescent="0.25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v>0</v>
      </c>
      <c r="M27" s="23">
        <v>0</v>
      </c>
    </row>
    <row r="28" spans="2:13" ht="15.75" x14ac:dyDescent="0.25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Svb/AMW5jyIIdoHjrd6FJuOC2L5sHw1PG5PGqP8+VprN97eomddkNKw6ppQRGp+1Y3jsIc4w+o2pjGryxsbdmw==" saltValue="KOobjOeRtsNlL8v/qr4Cqg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7:P30"/>
  <sheetViews>
    <sheetView showGridLines="0" zoomScale="75" zoomScaleNormal="75" workbookViewId="0">
      <selection activeCell="G10" sqref="G10"/>
    </sheetView>
  </sheetViews>
  <sheetFormatPr defaultRowHeight="15" x14ac:dyDescent="0.25"/>
  <cols>
    <col min="1" max="1" width="9.7109375" customWidth="1"/>
    <col min="2" max="2" width="16.5703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8" t="s">
        <v>25</v>
      </c>
      <c r="C7" s="108"/>
      <c r="D7" s="108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107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108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5.75" x14ac:dyDescent="0.25">
      <c r="B13" s="2"/>
      <c r="C13" s="2"/>
      <c r="D13" s="2"/>
      <c r="E13" s="5"/>
      <c r="F13" s="5"/>
      <c r="G13" s="5"/>
      <c r="K13" s="5"/>
      <c r="L13" s="5"/>
      <c r="M13" s="5"/>
    </row>
    <row r="14" spans="2:16" ht="47.25" x14ac:dyDescent="0.25">
      <c r="B14" s="109" t="s">
        <v>6</v>
      </c>
      <c r="C14" s="110"/>
      <c r="D14" s="11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59" t="s">
        <v>19</v>
      </c>
      <c r="C16" s="22"/>
      <c r="D16" s="22"/>
      <c r="E16" s="21" t="s">
        <v>20</v>
      </c>
      <c r="F16" s="46"/>
      <c r="G16" s="46"/>
      <c r="H16" s="46"/>
      <c r="I16" s="46"/>
      <c r="J16" s="46"/>
      <c r="K16" s="47"/>
      <c r="L16" s="47"/>
      <c r="M16" s="47">
        <v>115.5</v>
      </c>
      <c r="P16" s="15"/>
    </row>
    <row r="17" spans="2:16" ht="15.75" x14ac:dyDescent="0.25">
      <c r="B17" s="59" t="s">
        <v>19</v>
      </c>
      <c r="C17" s="22"/>
      <c r="D17" s="22"/>
      <c r="E17" s="21" t="s">
        <v>55</v>
      </c>
      <c r="F17" s="46"/>
      <c r="G17" s="46"/>
      <c r="H17" s="46"/>
      <c r="I17" s="46"/>
      <c r="J17" s="46"/>
      <c r="K17" s="47"/>
      <c r="L17" s="47">
        <v>317.54000000000002</v>
      </c>
      <c r="M17" s="47"/>
      <c r="P17" s="15"/>
    </row>
    <row r="18" spans="2:16" ht="15.75" x14ac:dyDescent="0.25">
      <c r="B18" s="40"/>
      <c r="C18" s="18"/>
      <c r="D18" s="18"/>
      <c r="E18" s="18"/>
      <c r="F18" s="18" t="s">
        <v>21</v>
      </c>
      <c r="G18" s="22">
        <v>0</v>
      </c>
      <c r="H18" s="22">
        <v>0</v>
      </c>
      <c r="I18" s="22">
        <v>0</v>
      </c>
      <c r="J18" s="22">
        <v>0</v>
      </c>
      <c r="K18" s="23">
        <v>0</v>
      </c>
      <c r="L18" s="23">
        <f>SUM(L16:L17)</f>
        <v>317.54000000000002</v>
      </c>
      <c r="M18" s="23">
        <f>SUM(M16:M17)</f>
        <v>115.5</v>
      </c>
    </row>
    <row r="19" spans="2:16" ht="15.75" x14ac:dyDescent="0.25">
      <c r="B19" s="40"/>
      <c r="C19" s="18"/>
      <c r="D19" s="18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42"/>
      <c r="M19" s="26"/>
    </row>
    <row r="20" spans="2:16" ht="15.75" x14ac:dyDescent="0.25">
      <c r="B20" s="40"/>
      <c r="C20" s="18"/>
      <c r="D20" s="18"/>
      <c r="E20" s="18"/>
      <c r="F20" s="18" t="s">
        <v>23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2"/>
      <c r="C22" s="10"/>
      <c r="D22" s="10"/>
      <c r="E22" s="10"/>
      <c r="F22" s="10"/>
      <c r="G22" s="94"/>
      <c r="H22" s="10"/>
      <c r="I22" s="10"/>
      <c r="J22" s="10"/>
      <c r="K22" s="10"/>
      <c r="L22" s="10"/>
      <c r="M22" s="10"/>
    </row>
    <row r="23" spans="2:16" ht="15.75" x14ac:dyDescent="0.25"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09" t="s">
        <v>6</v>
      </c>
      <c r="C25" s="110"/>
      <c r="D25" s="111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5" x14ac:dyDescent="0.25">
      <c r="B26" s="38" t="s">
        <v>16</v>
      </c>
      <c r="C26" s="39" t="s">
        <v>17</v>
      </c>
      <c r="D26" s="39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75" x14ac:dyDescent="0.25">
      <c r="B27" s="41"/>
      <c r="C27" s="22"/>
      <c r="D27" s="22"/>
      <c r="E27" s="21"/>
      <c r="F27" s="22"/>
      <c r="G27" s="22"/>
      <c r="H27" s="22"/>
      <c r="I27" s="22"/>
      <c r="J27" s="22"/>
      <c r="K27" s="22"/>
      <c r="L27" s="23"/>
      <c r="M27" s="22"/>
    </row>
    <row r="28" spans="2:16" ht="15.75" x14ac:dyDescent="0.25">
      <c r="B28" s="40"/>
      <c r="C28" s="18"/>
      <c r="D28" s="18"/>
      <c r="E28" s="18"/>
      <c r="F28" s="18" t="s">
        <v>21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v>0</v>
      </c>
      <c r="L28" s="23">
        <f>SUM(L27:L27)</f>
        <v>0</v>
      </c>
      <c r="M28" s="23">
        <f>SUM(M27:M27)</f>
        <v>0</v>
      </c>
    </row>
    <row r="29" spans="2:16" ht="15.75" x14ac:dyDescent="0.25">
      <c r="B29" s="40"/>
      <c r="C29" s="18"/>
      <c r="D29" s="18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40"/>
      <c r="C30" s="18"/>
      <c r="D30" s="18"/>
      <c r="E30" s="18"/>
      <c r="F30" s="18" t="s">
        <v>23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+eMnXuTcpcbTy8ym0TJbC9Y7CfmI8Qtfs9eHz2+xx95GRZ35ULPzdYmOv+u5ZCI2RqYNwCHT4iA5Zmc91k7vWQ==" saltValue="6gubeB7LsOWEbTf80EF56w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16:K17" xr:uid="{2904F471-ED97-457D-8EDF-0C37087DC786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7:Q29"/>
  <sheetViews>
    <sheetView showGridLines="0" zoomScale="75" zoomScaleNormal="75" workbookViewId="0">
      <selection activeCell="R20" sqref="R20"/>
    </sheetView>
  </sheetViews>
  <sheetFormatPr defaultRowHeight="15" x14ac:dyDescent="0.25"/>
  <cols>
    <col min="1" max="1" width="9.7109375" customWidth="1"/>
    <col min="2" max="2" width="16.5703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08" t="s">
        <v>25</v>
      </c>
      <c r="C7" s="108"/>
      <c r="D7" s="108"/>
    </row>
    <row r="8" spans="2:17" ht="16.5" x14ac:dyDescent="0.25">
      <c r="B8" s="1"/>
    </row>
    <row r="9" spans="2:17" s="6" customFormat="1" ht="15.75" x14ac:dyDescent="0.25">
      <c r="B9" s="2" t="s">
        <v>1</v>
      </c>
      <c r="C9" s="2"/>
      <c r="D9" s="3" t="s">
        <v>31</v>
      </c>
      <c r="E9" s="4"/>
      <c r="F9" s="5"/>
      <c r="G9" s="5"/>
      <c r="K9" s="5"/>
      <c r="L9" s="5"/>
      <c r="M9" s="5"/>
    </row>
    <row r="10" spans="2:17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7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7" s="6" customFormat="1" ht="15.75" x14ac:dyDescent="0.25">
      <c r="B12" s="9" t="s">
        <v>5</v>
      </c>
      <c r="C12" s="10"/>
      <c r="D12" s="10"/>
      <c r="Q12" s="11"/>
    </row>
    <row r="13" spans="2:17" s="6" customFormat="1" ht="20.25" x14ac:dyDescent="0.3">
      <c r="B13" s="12"/>
    </row>
    <row r="14" spans="2:17" ht="47.25" x14ac:dyDescent="0.25">
      <c r="B14" s="115" t="s">
        <v>6</v>
      </c>
      <c r="C14" s="115"/>
      <c r="D14" s="115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7" ht="31.5" x14ac:dyDescent="0.25">
      <c r="B15" s="16" t="s">
        <v>16</v>
      </c>
      <c r="C15" s="17" t="s">
        <v>17</v>
      </c>
      <c r="D15" s="17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7" ht="15.75" x14ac:dyDescent="0.25">
      <c r="B16" s="19" t="s">
        <v>19</v>
      </c>
      <c r="C16" s="20"/>
      <c r="D16" s="20"/>
      <c r="E16" s="21" t="s">
        <v>20</v>
      </c>
      <c r="F16" s="22"/>
      <c r="G16" s="22"/>
      <c r="H16" s="22"/>
      <c r="I16" s="22"/>
      <c r="J16" s="22"/>
      <c r="K16" s="22"/>
      <c r="L16" s="23"/>
      <c r="M16" s="24">
        <v>126</v>
      </c>
      <c r="P16" s="15">
        <v>39234</v>
      </c>
    </row>
    <row r="17" spans="2:13" ht="15.75" x14ac:dyDescent="0.25">
      <c r="B17" s="25"/>
      <c r="C17" s="25"/>
      <c r="D17" s="25"/>
      <c r="E17" s="18"/>
      <c r="F17" s="18" t="s">
        <v>21</v>
      </c>
      <c r="G17" s="22">
        <f>SUM(G16:G16)</f>
        <v>0</v>
      </c>
      <c r="H17" s="22">
        <f>SUM(H16:H16)</f>
        <v>0</v>
      </c>
      <c r="I17" s="22">
        <f>SUM(I16:I16)</f>
        <v>0</v>
      </c>
      <c r="J17" s="22">
        <f>SUM(J16:J16)</f>
        <v>0</v>
      </c>
      <c r="K17" s="23">
        <v>0</v>
      </c>
      <c r="L17" s="23">
        <f>SUM(L16:L16)</f>
        <v>0</v>
      </c>
      <c r="M17" s="23">
        <f>SUM(M16:M16)</f>
        <v>126</v>
      </c>
    </row>
    <row r="18" spans="2:13" ht="15.75" x14ac:dyDescent="0.25">
      <c r="B18" s="25"/>
      <c r="C18" s="25"/>
      <c r="D18" s="25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25"/>
      <c r="C19" s="25"/>
      <c r="D19" s="25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15" t="s">
        <v>6</v>
      </c>
      <c r="C24" s="115"/>
      <c r="D24" s="115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16" t="s">
        <v>16</v>
      </c>
      <c r="C25" s="17" t="s">
        <v>17</v>
      </c>
      <c r="D25" s="17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28"/>
      <c r="C26" s="20"/>
      <c r="D26" s="20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75" x14ac:dyDescent="0.25">
      <c r="B27" s="25"/>
      <c r="C27" s="25"/>
      <c r="D27" s="25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25"/>
      <c r="C28" s="25"/>
      <c r="D28" s="25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25"/>
      <c r="C29" s="25"/>
      <c r="D29" s="25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UIYE3+OePDgJjWxJeFGq4O2EM10oLcjzdlJuZarcrlUzR7UGolFNue4KLpt76JI5Sq8isr7X4fq9KxybfOBbCw==" saltValue="zYq4ZISXxrC3kwdHjiIWzw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7:Q29"/>
  <sheetViews>
    <sheetView showGridLines="0" zoomScale="75" zoomScaleNormal="75" workbookViewId="0">
      <selection activeCell="T16" sqref="T16"/>
    </sheetView>
  </sheetViews>
  <sheetFormatPr defaultRowHeight="15" x14ac:dyDescent="0.25"/>
  <cols>
    <col min="1" max="1" width="9.7109375" customWidth="1"/>
    <col min="2" max="2" width="17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08" t="s">
        <v>25</v>
      </c>
      <c r="C7" s="108"/>
      <c r="D7" s="108"/>
    </row>
    <row r="8" spans="2:17" ht="16.5" x14ac:dyDescent="0.25">
      <c r="B8" s="1"/>
    </row>
    <row r="9" spans="2:17" s="6" customFormat="1" ht="15.75" x14ac:dyDescent="0.25">
      <c r="B9" s="2" t="s">
        <v>1</v>
      </c>
      <c r="C9" s="2"/>
      <c r="D9" s="3" t="s">
        <v>32</v>
      </c>
      <c r="E9" s="4"/>
      <c r="F9" s="5"/>
      <c r="G9" s="5"/>
      <c r="K9" s="5"/>
      <c r="L9" s="5"/>
      <c r="M9" s="5"/>
    </row>
    <row r="10" spans="2:17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7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7" s="6" customFormat="1" ht="15.75" x14ac:dyDescent="0.25">
      <c r="B12" s="9" t="s">
        <v>5</v>
      </c>
      <c r="C12" s="10"/>
      <c r="D12" s="10"/>
      <c r="Q12" s="11"/>
    </row>
    <row r="13" spans="2:17" s="6" customFormat="1" ht="20.25" x14ac:dyDescent="0.3">
      <c r="B13" s="12"/>
    </row>
    <row r="14" spans="2:17" ht="47.25" x14ac:dyDescent="0.25">
      <c r="B14" s="115" t="s">
        <v>6</v>
      </c>
      <c r="C14" s="115"/>
      <c r="D14" s="115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7" ht="31.5" x14ac:dyDescent="0.25">
      <c r="B15" s="16" t="s">
        <v>16</v>
      </c>
      <c r="C15" s="17" t="s">
        <v>17</v>
      </c>
      <c r="D15" s="17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7" ht="15.75" x14ac:dyDescent="0.25">
      <c r="B16" s="19" t="s">
        <v>19</v>
      </c>
      <c r="C16" s="20"/>
      <c r="D16" s="20"/>
      <c r="E16" s="21" t="s">
        <v>20</v>
      </c>
      <c r="F16" s="22"/>
      <c r="G16" s="22"/>
      <c r="H16" s="22"/>
      <c r="I16" s="22"/>
      <c r="J16" s="22"/>
      <c r="K16" s="22"/>
      <c r="L16" s="23"/>
      <c r="M16" s="24">
        <v>126</v>
      </c>
      <c r="P16" s="15">
        <v>39234</v>
      </c>
    </row>
    <row r="17" spans="2:13" ht="15.75" x14ac:dyDescent="0.25">
      <c r="B17" s="25"/>
      <c r="C17" s="25"/>
      <c r="D17" s="25"/>
      <c r="E17" s="18"/>
      <c r="F17" s="18" t="s">
        <v>21</v>
      </c>
      <c r="G17" s="22">
        <f>SUM(G16:G16)</f>
        <v>0</v>
      </c>
      <c r="H17" s="22">
        <f>SUM(H16:H16)</f>
        <v>0</v>
      </c>
      <c r="I17" s="22">
        <f>SUM(I16:I16)</f>
        <v>0</v>
      </c>
      <c r="J17" s="22">
        <f>SUM(J16:J16)</f>
        <v>0</v>
      </c>
      <c r="K17" s="23">
        <v>0</v>
      </c>
      <c r="L17" s="23">
        <f>SUM(L16:L16)</f>
        <v>0</v>
      </c>
      <c r="M17" s="23">
        <f>SUM(M16:M16)</f>
        <v>126</v>
      </c>
    </row>
    <row r="18" spans="2:13" ht="15.75" x14ac:dyDescent="0.25">
      <c r="B18" s="25"/>
      <c r="C18" s="25"/>
      <c r="D18" s="25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25"/>
      <c r="C19" s="25"/>
      <c r="D19" s="25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15" t="s">
        <v>6</v>
      </c>
      <c r="C24" s="115"/>
      <c r="D24" s="115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16" t="s">
        <v>16</v>
      </c>
      <c r="C25" s="17" t="s">
        <v>17</v>
      </c>
      <c r="D25" s="17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28"/>
      <c r="C26" s="20"/>
      <c r="D26" s="20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75" x14ac:dyDescent="0.25">
      <c r="B27" s="25"/>
      <c r="C27" s="25"/>
      <c r="D27" s="25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25"/>
      <c r="C28" s="25"/>
      <c r="D28" s="25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25"/>
      <c r="C29" s="25"/>
      <c r="D29" s="25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/5tjm4poL6/TRC0x1oW57ZJDpNoXV6pRNIg2sLSHyuBbZj5sPPN9UCnwPyCESIMznz9a8oQ+9y0jMH6fsr+3Ug==" saltValue="eg+tSiTSS/ia5VqnxNZMCQ==" spinCount="100000" sheet="1" objects="1" scenarios="1"/>
  <mergeCells count="3">
    <mergeCell ref="B7:D7"/>
    <mergeCell ref="B14:D14"/>
    <mergeCell ref="B24:D24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B7:P29"/>
  <sheetViews>
    <sheetView showGridLines="0" zoomScale="75" zoomScaleNormal="75" workbookViewId="0">
      <selection activeCell="S23" sqref="S23"/>
    </sheetView>
  </sheetViews>
  <sheetFormatPr defaultRowHeight="15" x14ac:dyDescent="0.25"/>
  <cols>
    <col min="1" max="1" width="9.7109375" customWidth="1"/>
    <col min="2" max="2" width="16.5703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8" t="s">
        <v>25</v>
      </c>
      <c r="C7" s="108"/>
      <c r="D7" s="108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109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110</v>
      </c>
      <c r="E10" s="8"/>
      <c r="F10" s="4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5.75" x14ac:dyDescent="0.25">
      <c r="B13" s="2"/>
      <c r="C13" s="2"/>
      <c r="D13" s="2"/>
      <c r="E13" s="5"/>
      <c r="F13" s="5"/>
      <c r="G13" s="5"/>
      <c r="K13" s="5"/>
      <c r="L13" s="5"/>
      <c r="M13" s="5"/>
    </row>
    <row r="14" spans="2:16" ht="47.25" x14ac:dyDescent="0.25">
      <c r="B14" s="109" t="s">
        <v>6</v>
      </c>
      <c r="C14" s="110"/>
      <c r="D14" s="11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30.75" x14ac:dyDescent="0.25">
      <c r="B16" s="92" t="s">
        <v>19</v>
      </c>
      <c r="C16" s="44"/>
      <c r="D16" s="44"/>
      <c r="E16" s="45" t="s">
        <v>20</v>
      </c>
      <c r="F16" s="46"/>
      <c r="G16" s="46"/>
      <c r="H16" s="46"/>
      <c r="I16" s="46"/>
      <c r="J16" s="46"/>
      <c r="K16" s="47"/>
      <c r="L16" s="47"/>
      <c r="M16" s="47">
        <v>96</v>
      </c>
      <c r="P16" s="15"/>
    </row>
    <row r="17" spans="2:13" ht="15.75" x14ac:dyDescent="0.25">
      <c r="B17" s="40"/>
      <c r="C17" s="18"/>
      <c r="D17" s="18"/>
      <c r="E17" s="18"/>
      <c r="F17" s="18" t="s">
        <v>21</v>
      </c>
      <c r="G17" s="22">
        <v>0</v>
      </c>
      <c r="H17" s="22">
        <v>0</v>
      </c>
      <c r="I17" s="22">
        <v>0</v>
      </c>
      <c r="J17" s="22">
        <v>0</v>
      </c>
      <c r="K17" s="23">
        <v>0</v>
      </c>
      <c r="L17" s="23">
        <f>SUM(L16)</f>
        <v>0</v>
      </c>
      <c r="M17" s="23">
        <f>SUM(M16)</f>
        <v>96</v>
      </c>
    </row>
    <row r="18" spans="2:13" ht="15.75" x14ac:dyDescent="0.25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42"/>
      <c r="M18" s="26"/>
    </row>
    <row r="19" spans="2:13" ht="15.75" x14ac:dyDescent="0.25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2"/>
      <c r="C21" s="10"/>
      <c r="D21" s="10"/>
      <c r="E21" s="10"/>
      <c r="F21" s="10"/>
      <c r="G21" s="94"/>
      <c r="H21" s="10"/>
      <c r="I21" s="10"/>
      <c r="J21" s="10"/>
      <c r="K21" s="10"/>
      <c r="L21" s="10"/>
      <c r="M21" s="10"/>
    </row>
    <row r="22" spans="2:13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9" t="s">
        <v>6</v>
      </c>
      <c r="C24" s="110"/>
      <c r="D24" s="11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8" t="s">
        <v>16</v>
      </c>
      <c r="C25" s="39" t="s">
        <v>17</v>
      </c>
      <c r="D25" s="39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41"/>
      <c r="C26" s="22"/>
      <c r="D26" s="22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75" x14ac:dyDescent="0.25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eiYVRabe0wnG9fH7vINmiG8S30SZOOJ1C7SaRnHxIv84lFUsjxdLOPqjJqsSI+HptJSp0gJgIuIkzu1tW+Z2kw==" saltValue="0V3zV0pPg53rBXsXFiMifQ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9A0442CA-B0BD-4B4B-9AB5-D18ED23EFC56}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B7:Q29"/>
  <sheetViews>
    <sheetView showGridLines="0" zoomScale="75" zoomScaleNormal="75" workbookViewId="0">
      <selection activeCell="T20" sqref="T20"/>
    </sheetView>
  </sheetViews>
  <sheetFormatPr defaultRowHeight="15" x14ac:dyDescent="0.25"/>
  <cols>
    <col min="1" max="1" width="9.7109375" customWidth="1"/>
    <col min="2" max="2" width="17.71093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08" t="s">
        <v>25</v>
      </c>
      <c r="C7" s="108"/>
      <c r="D7" s="108"/>
    </row>
    <row r="8" spans="2:17" ht="16.5" x14ac:dyDescent="0.25">
      <c r="B8" s="1"/>
    </row>
    <row r="9" spans="2:17" s="6" customFormat="1" ht="15.75" x14ac:dyDescent="0.25">
      <c r="B9" s="2" t="s">
        <v>1</v>
      </c>
      <c r="C9" s="2"/>
      <c r="D9" s="3" t="s">
        <v>33</v>
      </c>
      <c r="E9" s="4"/>
      <c r="F9" s="5"/>
      <c r="G9" s="5"/>
      <c r="K9" s="5"/>
      <c r="L9" s="5"/>
      <c r="M9" s="5"/>
    </row>
    <row r="10" spans="2:17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7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7" s="6" customFormat="1" ht="15.75" x14ac:dyDescent="0.25">
      <c r="B12" s="9" t="s">
        <v>5</v>
      </c>
      <c r="C12" s="10"/>
      <c r="D12" s="10"/>
      <c r="Q12" s="11"/>
    </row>
    <row r="13" spans="2:17" s="6" customFormat="1" ht="20.25" x14ac:dyDescent="0.3">
      <c r="B13" s="12"/>
    </row>
    <row r="14" spans="2:17" ht="47.25" x14ac:dyDescent="0.25">
      <c r="B14" s="115" t="s">
        <v>6</v>
      </c>
      <c r="C14" s="115"/>
      <c r="D14" s="115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7" ht="31.5" x14ac:dyDescent="0.25">
      <c r="B15" s="16" t="s">
        <v>16</v>
      </c>
      <c r="C15" s="17" t="s">
        <v>17</v>
      </c>
      <c r="D15" s="17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7" ht="15.75" x14ac:dyDescent="0.25">
      <c r="B16" s="19" t="s">
        <v>19</v>
      </c>
      <c r="C16" s="20"/>
      <c r="D16" s="20"/>
      <c r="E16" s="21" t="s">
        <v>34</v>
      </c>
      <c r="F16" s="22"/>
      <c r="G16" s="22"/>
      <c r="H16" s="22"/>
      <c r="I16" s="22"/>
      <c r="J16" s="22"/>
      <c r="K16" s="22"/>
      <c r="L16" s="23"/>
      <c r="M16" s="24">
        <v>126</v>
      </c>
      <c r="P16" s="15">
        <v>39234</v>
      </c>
    </row>
    <row r="17" spans="2:13" ht="15.75" x14ac:dyDescent="0.25">
      <c r="B17" s="25"/>
      <c r="C17" s="25"/>
      <c r="D17" s="25"/>
      <c r="E17" s="18"/>
      <c r="F17" s="18" t="s">
        <v>21</v>
      </c>
      <c r="G17" s="22">
        <f>SUM(G16:G16)</f>
        <v>0</v>
      </c>
      <c r="H17" s="22">
        <f>SUM(H16:H16)</f>
        <v>0</v>
      </c>
      <c r="I17" s="22">
        <f>SUM(I16:I16)</f>
        <v>0</v>
      </c>
      <c r="J17" s="22">
        <f>SUM(J16:J16)</f>
        <v>0</v>
      </c>
      <c r="K17" s="23">
        <v>0</v>
      </c>
      <c r="L17" s="23">
        <f>SUM(L16:L16)</f>
        <v>0</v>
      </c>
      <c r="M17" s="23">
        <f>SUM(M16:M16)</f>
        <v>126</v>
      </c>
    </row>
    <row r="18" spans="2:13" ht="15.75" x14ac:dyDescent="0.25">
      <c r="B18" s="25"/>
      <c r="C18" s="25"/>
      <c r="D18" s="25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25"/>
      <c r="C19" s="25"/>
      <c r="D19" s="25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15" t="s">
        <v>6</v>
      </c>
      <c r="C24" s="115"/>
      <c r="D24" s="115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16" t="s">
        <v>16</v>
      </c>
      <c r="C25" s="17" t="s">
        <v>17</v>
      </c>
      <c r="D25" s="17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28"/>
      <c r="C26" s="20"/>
      <c r="D26" s="20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75" x14ac:dyDescent="0.25">
      <c r="B27" s="25"/>
      <c r="C27" s="25"/>
      <c r="D27" s="25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25"/>
      <c r="C28" s="25"/>
      <c r="D28" s="25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25"/>
      <c r="C29" s="25"/>
      <c r="D29" s="25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ZU9BoQd6tk4MsSN32uu2vKJguRzgt2meP3UySmjcoQJ9R2ZRxvr9YaiOYoJemYmcLcPrX2FrhjZhnFkp9W4dqw==" saltValue="GUn2pMT73z/ROHoAxe+HDg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B7:P29"/>
  <sheetViews>
    <sheetView showGridLines="0" zoomScale="75" zoomScaleNormal="75" workbookViewId="0">
      <selection activeCell="U20" sqref="U20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425781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8" t="s">
        <v>25</v>
      </c>
      <c r="C7" s="108"/>
      <c r="D7" s="108"/>
    </row>
    <row r="8" spans="2:16" ht="16.5" x14ac:dyDescent="0.25">
      <c r="B8" s="1"/>
    </row>
    <row r="9" spans="2:16" s="34" customFormat="1" ht="15.75" x14ac:dyDescent="0.25">
      <c r="B9" s="30" t="s">
        <v>1</v>
      </c>
      <c r="C9" s="30"/>
      <c r="D9" s="31" t="s">
        <v>90</v>
      </c>
      <c r="E9" s="32"/>
      <c r="F9" s="33"/>
      <c r="G9" s="33"/>
      <c r="K9" s="33"/>
      <c r="L9" s="33"/>
      <c r="M9" s="33"/>
    </row>
    <row r="10" spans="2:16" s="34" customFormat="1" ht="15.75" x14ac:dyDescent="0.25">
      <c r="B10" s="30" t="s">
        <v>3</v>
      </c>
      <c r="C10" s="30"/>
      <c r="D10" s="35" t="s">
        <v>86</v>
      </c>
      <c r="E10" s="36"/>
      <c r="F10" s="33"/>
      <c r="G10" s="33"/>
      <c r="K10" s="33"/>
      <c r="L10" s="33"/>
      <c r="M10" s="33"/>
    </row>
    <row r="11" spans="2:16" s="34" customFormat="1" ht="15.75" x14ac:dyDescent="0.25">
      <c r="B11" s="30"/>
      <c r="C11" s="30"/>
      <c r="D11" s="30"/>
      <c r="E11" s="33"/>
      <c r="F11" s="33"/>
      <c r="G11" s="33"/>
      <c r="K11" s="33"/>
      <c r="L11" s="33"/>
      <c r="M11" s="33"/>
    </row>
    <row r="12" spans="2:16" s="34" customFormat="1" ht="15.75" x14ac:dyDescent="0.25">
      <c r="B12" s="9" t="s">
        <v>5</v>
      </c>
      <c r="C12" s="10"/>
      <c r="F12" s="33"/>
      <c r="G12" s="33"/>
      <c r="K12" s="33"/>
      <c r="L12" s="33"/>
      <c r="M12" s="33"/>
    </row>
    <row r="13" spans="2:16" s="34" customFormat="1" ht="14.25" x14ac:dyDescent="0.2"/>
    <row r="14" spans="2:16" ht="47.25" x14ac:dyDescent="0.25">
      <c r="B14" s="109" t="s">
        <v>6</v>
      </c>
      <c r="C14" s="110"/>
      <c r="D14" s="11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68" t="s">
        <v>19</v>
      </c>
      <c r="C16" s="69"/>
      <c r="D16" s="69"/>
      <c r="E16" s="51" t="s">
        <v>20</v>
      </c>
      <c r="F16" s="51"/>
      <c r="G16" s="52"/>
      <c r="H16" s="52"/>
      <c r="I16" s="52"/>
      <c r="J16" s="52"/>
      <c r="K16" s="52"/>
      <c r="L16" s="23"/>
      <c r="M16" s="23">
        <v>126</v>
      </c>
      <c r="P16" s="15"/>
    </row>
    <row r="17" spans="2:13" ht="15.75" x14ac:dyDescent="0.25">
      <c r="B17" s="40"/>
      <c r="C17" s="18"/>
      <c r="D17" s="18"/>
      <c r="E17" s="18"/>
      <c r="F17" s="18" t="s">
        <v>21</v>
      </c>
      <c r="G17" s="22">
        <v>0</v>
      </c>
      <c r="H17" s="22">
        <v>0</v>
      </c>
      <c r="I17" s="22">
        <v>0</v>
      </c>
      <c r="J17" s="22">
        <v>0</v>
      </c>
      <c r="K17" s="23">
        <v>0</v>
      </c>
      <c r="L17" s="23">
        <f>SUM(L16:L16)</f>
        <v>0</v>
      </c>
      <c r="M17" s="23">
        <f>SUM(M16:M16)</f>
        <v>126</v>
      </c>
    </row>
    <row r="18" spans="2:13" ht="15.75" x14ac:dyDescent="0.25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9" t="s">
        <v>6</v>
      </c>
      <c r="C24" s="110"/>
      <c r="D24" s="11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8" t="s">
        <v>16</v>
      </c>
      <c r="C25" s="39" t="s">
        <v>17</v>
      </c>
      <c r="D25" s="39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59"/>
      <c r="C26" s="22"/>
      <c r="D26" s="22"/>
      <c r="E26" s="21"/>
      <c r="F26" s="21"/>
      <c r="G26" s="22"/>
      <c r="H26" s="22"/>
      <c r="I26" s="22"/>
      <c r="J26" s="22"/>
      <c r="K26" s="24"/>
      <c r="L26" s="56"/>
      <c r="M26" s="90"/>
    </row>
    <row r="27" spans="2:13" ht="15.75" x14ac:dyDescent="0.25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f>SUM(K26)</f>
        <v>0</v>
      </c>
      <c r="L27" s="23">
        <f>SUM(L26)</f>
        <v>0</v>
      </c>
      <c r="M27" s="23">
        <f>SUM(M26)</f>
        <v>0</v>
      </c>
    </row>
    <row r="28" spans="2:13" ht="15.75" x14ac:dyDescent="0.25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goCpKVCD4RIXtgG1DOV3WWyRSQerxejvXqwPI/iNOGOqNJAtZAa1n9QGf60PEWnvuTkp7TIg7lsFELSpaYGo8A==" saltValue="1CI23CeerJ7D7NnzxcgUDQ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B7:P29"/>
  <sheetViews>
    <sheetView showGridLines="0" zoomScale="75" zoomScaleNormal="75" workbookViewId="0">
      <selection activeCell="Q16" sqref="Q16"/>
    </sheetView>
  </sheetViews>
  <sheetFormatPr defaultRowHeight="15" x14ac:dyDescent="0.25"/>
  <cols>
    <col min="1" max="1" width="9.7109375" customWidth="1"/>
    <col min="2" max="2" width="16.5703125" customWidth="1"/>
    <col min="3" max="4" width="12.7109375" customWidth="1"/>
    <col min="5" max="5" width="25.7109375" bestFit="1" customWidth="1"/>
    <col min="6" max="6" width="28.285156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8" t="s">
        <v>25</v>
      </c>
      <c r="C7" s="108"/>
      <c r="D7" s="108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111</v>
      </c>
      <c r="E9" s="4"/>
      <c r="F9" s="4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112</v>
      </c>
      <c r="E10" s="8"/>
      <c r="F10" s="4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5.75" x14ac:dyDescent="0.25">
      <c r="B13" s="2"/>
      <c r="C13" s="2"/>
      <c r="D13" s="2"/>
      <c r="E13" s="5"/>
      <c r="F13" s="5"/>
      <c r="G13" s="5"/>
      <c r="K13" s="5"/>
      <c r="L13" s="5"/>
      <c r="M13" s="5"/>
    </row>
    <row r="14" spans="2:16" ht="47.25" x14ac:dyDescent="0.25">
      <c r="B14" s="109" t="s">
        <v>6</v>
      </c>
      <c r="C14" s="110"/>
      <c r="D14" s="11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30.75" x14ac:dyDescent="0.25">
      <c r="B16" s="92" t="s">
        <v>19</v>
      </c>
      <c r="C16" s="44"/>
      <c r="D16" s="44"/>
      <c r="E16" s="45" t="s">
        <v>34</v>
      </c>
      <c r="F16" s="45"/>
      <c r="G16" s="46"/>
      <c r="H16" s="46"/>
      <c r="I16" s="46"/>
      <c r="J16" s="46"/>
      <c r="K16" s="47"/>
      <c r="L16" s="47"/>
      <c r="M16" s="47">
        <v>126</v>
      </c>
      <c r="P16" s="15"/>
    </row>
    <row r="17" spans="2:13" ht="15.75" x14ac:dyDescent="0.25">
      <c r="B17" s="40"/>
      <c r="C17" s="18"/>
      <c r="D17" s="18"/>
      <c r="E17" s="18"/>
      <c r="F17" s="18" t="s">
        <v>21</v>
      </c>
      <c r="G17" s="22">
        <v>0</v>
      </c>
      <c r="H17" s="22">
        <v>0</v>
      </c>
      <c r="I17" s="22">
        <v>0</v>
      </c>
      <c r="J17" s="22">
        <v>0</v>
      </c>
      <c r="K17" s="23">
        <v>0</v>
      </c>
      <c r="L17" s="23">
        <f>SUM(L16)</f>
        <v>0</v>
      </c>
      <c r="M17" s="23">
        <f>SUM(M16:M16)</f>
        <v>126</v>
      </c>
    </row>
    <row r="18" spans="2:13" ht="15.75" x14ac:dyDescent="0.25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42"/>
      <c r="M18" s="26"/>
    </row>
    <row r="19" spans="2:13" ht="15.75" x14ac:dyDescent="0.25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2"/>
      <c r="C21" s="10"/>
      <c r="D21" s="10"/>
      <c r="E21" s="10"/>
      <c r="F21" s="10"/>
      <c r="G21" s="94"/>
      <c r="H21" s="10"/>
      <c r="I21" s="10"/>
      <c r="J21" s="10"/>
      <c r="K21" s="10"/>
      <c r="L21" s="10"/>
      <c r="M21" s="10"/>
    </row>
    <row r="22" spans="2:13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9" t="s">
        <v>6</v>
      </c>
      <c r="C24" s="110"/>
      <c r="D24" s="11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8" t="s">
        <v>16</v>
      </c>
      <c r="C25" s="39" t="s">
        <v>17</v>
      </c>
      <c r="D25" s="39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77"/>
      <c r="C26" s="22"/>
      <c r="D26" s="22"/>
      <c r="E26" s="21"/>
      <c r="F26" s="22"/>
      <c r="G26" s="22"/>
      <c r="H26" s="22"/>
      <c r="I26" s="22"/>
      <c r="J26" s="22"/>
      <c r="K26" s="22"/>
      <c r="L26" s="23"/>
      <c r="M26" s="23"/>
    </row>
    <row r="27" spans="2:13" ht="15.75" x14ac:dyDescent="0.25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a6t8AQucC4qJl5EAfmJTSHv8B8uOZKwKIkObr/ktBhnNW725uzPnkBmd30FvWorRHyMoY4tNXUM41GMWNU446w==" saltValue="UtqQC5asFtI8bee+K3bQ5A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29B80719-3598-4D6B-B46F-B99660F8137D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B7:P29"/>
  <sheetViews>
    <sheetView showGridLines="0" zoomScale="75" zoomScaleNormal="75" workbookViewId="0">
      <selection activeCell="R20" sqref="R20"/>
    </sheetView>
  </sheetViews>
  <sheetFormatPr defaultRowHeight="15" x14ac:dyDescent="0.25"/>
  <cols>
    <col min="1" max="1" width="9.7109375" customWidth="1"/>
    <col min="2" max="2" width="16.5703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8" t="s">
        <v>25</v>
      </c>
      <c r="C7" s="108"/>
      <c r="D7" s="108"/>
    </row>
    <row r="8" spans="2:16" ht="16.5" x14ac:dyDescent="0.25">
      <c r="B8" s="1"/>
    </row>
    <row r="9" spans="2:16" s="34" customFormat="1" ht="15.75" x14ac:dyDescent="0.25">
      <c r="B9" s="30" t="s">
        <v>1</v>
      </c>
      <c r="C9" s="30"/>
      <c r="D9" s="31" t="s">
        <v>52</v>
      </c>
      <c r="E9" s="32"/>
      <c r="F9" s="33"/>
      <c r="G9" s="33"/>
      <c r="K9" s="33"/>
      <c r="L9" s="33"/>
      <c r="M9" s="33"/>
    </row>
    <row r="10" spans="2:16" s="34" customFormat="1" ht="15.75" x14ac:dyDescent="0.25">
      <c r="B10" s="30" t="s">
        <v>3</v>
      </c>
      <c r="C10" s="30"/>
      <c r="D10" s="35" t="s">
        <v>4</v>
      </c>
      <c r="E10" s="32"/>
      <c r="F10" s="33"/>
      <c r="G10" s="33"/>
      <c r="K10" s="33"/>
      <c r="L10" s="33"/>
      <c r="M10" s="33"/>
    </row>
    <row r="11" spans="2:16" s="34" customFormat="1" ht="15.75" x14ac:dyDescent="0.25">
      <c r="B11" s="30"/>
      <c r="C11" s="30"/>
      <c r="D11" s="30"/>
      <c r="E11" s="33"/>
      <c r="F11" s="33"/>
      <c r="G11" s="33"/>
      <c r="K11" s="33"/>
      <c r="L11" s="33"/>
      <c r="M11" s="33"/>
    </row>
    <row r="12" spans="2:16" s="34" customFormat="1" ht="15.75" x14ac:dyDescent="0.25">
      <c r="B12" s="9" t="s">
        <v>5</v>
      </c>
      <c r="C12" s="10"/>
      <c r="D12" s="30"/>
      <c r="E12" s="33"/>
      <c r="F12" s="33"/>
      <c r="G12" s="33"/>
      <c r="K12" s="33"/>
      <c r="L12" s="33"/>
      <c r="M12" s="33"/>
    </row>
    <row r="13" spans="2:16" s="34" customFormat="1" ht="14.25" x14ac:dyDescent="0.2"/>
    <row r="14" spans="2:16" ht="47.25" x14ac:dyDescent="0.25">
      <c r="B14" s="109" t="s">
        <v>6</v>
      </c>
      <c r="C14" s="110"/>
      <c r="D14" s="11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68" t="s">
        <v>19</v>
      </c>
      <c r="C16" s="69"/>
      <c r="D16" s="69"/>
      <c r="E16" s="21" t="s">
        <v>20</v>
      </c>
      <c r="F16" s="52"/>
      <c r="G16" s="52"/>
      <c r="H16" s="52"/>
      <c r="I16" s="52"/>
      <c r="J16" s="52"/>
      <c r="K16" s="52"/>
      <c r="L16" s="70"/>
      <c r="M16" s="24">
        <v>59.89</v>
      </c>
      <c r="P16" s="15"/>
    </row>
    <row r="17" spans="2:13" ht="15.75" x14ac:dyDescent="0.25">
      <c r="B17" s="40"/>
      <c r="C17" s="18"/>
      <c r="D17" s="18"/>
      <c r="E17" s="18"/>
      <c r="F17" s="18" t="s">
        <v>21</v>
      </c>
      <c r="G17" s="22">
        <v>0</v>
      </c>
      <c r="H17" s="22">
        <v>0</v>
      </c>
      <c r="I17" s="22">
        <v>0</v>
      </c>
      <c r="J17" s="22">
        <v>0</v>
      </c>
      <c r="K17" s="23">
        <v>0</v>
      </c>
      <c r="L17" s="23">
        <f>SUM(L16:L16)</f>
        <v>0</v>
      </c>
      <c r="M17" s="23">
        <f>SUM(M16)</f>
        <v>59.89</v>
      </c>
    </row>
    <row r="18" spans="2:13" ht="15.75" x14ac:dyDescent="0.25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9" t="s">
        <v>6</v>
      </c>
      <c r="C24" s="110"/>
      <c r="D24" s="11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8" t="s">
        <v>16</v>
      </c>
      <c r="C25" s="39" t="s">
        <v>17</v>
      </c>
      <c r="D25" s="39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49"/>
      <c r="C26" s="22"/>
      <c r="D26" s="22"/>
      <c r="E26" s="21"/>
      <c r="F26" s="22"/>
      <c r="G26" s="46"/>
      <c r="H26" s="46"/>
      <c r="I26" s="46"/>
      <c r="J26" s="46"/>
      <c r="K26" s="47"/>
      <c r="L26" s="47"/>
      <c r="M26" s="47"/>
    </row>
    <row r="27" spans="2:13" ht="15.75" x14ac:dyDescent="0.25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5finyVvjUdeOWL1gF0igoxWLpbbdoZdgjV7wYi7BzPEPPNDjwuNx+WJAkiVU2XtWhOn1MVglu79YMNZ4GS6k3g==" saltValue="vUCFD6ZHnfooFw5HUcs8Vw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26 K16" xr:uid="{DDB73CD5-F514-4D6E-9B19-7E34062F459C}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B7:Q29"/>
  <sheetViews>
    <sheetView showGridLines="0" zoomScale="75" zoomScaleNormal="75" workbookViewId="0">
      <selection activeCell="W22" sqref="W22"/>
    </sheetView>
  </sheetViews>
  <sheetFormatPr defaultRowHeight="15" x14ac:dyDescent="0.25"/>
  <cols>
    <col min="1" max="1" width="9.7109375" customWidth="1"/>
    <col min="2" max="2" width="17.1406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08" t="s">
        <v>25</v>
      </c>
      <c r="C7" s="108"/>
      <c r="D7" s="108"/>
    </row>
    <row r="8" spans="2:17" ht="16.5" x14ac:dyDescent="0.25">
      <c r="B8" s="1"/>
    </row>
    <row r="9" spans="2:17" s="6" customFormat="1" ht="15.75" x14ac:dyDescent="0.25">
      <c r="B9" s="2" t="s">
        <v>1</v>
      </c>
      <c r="C9" s="2"/>
      <c r="D9" s="3" t="s">
        <v>35</v>
      </c>
      <c r="E9" s="4"/>
      <c r="F9" s="5"/>
      <c r="G9" s="5"/>
      <c r="K9" s="5"/>
      <c r="L9" s="5"/>
      <c r="M9" s="5"/>
    </row>
    <row r="10" spans="2:17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7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7" s="6" customFormat="1" ht="15.75" x14ac:dyDescent="0.25">
      <c r="B12" s="9" t="s">
        <v>5</v>
      </c>
      <c r="C12" s="10"/>
      <c r="D12" s="10"/>
      <c r="Q12" s="11"/>
    </row>
    <row r="13" spans="2:17" s="6" customFormat="1" ht="20.25" x14ac:dyDescent="0.3">
      <c r="B13" s="12"/>
    </row>
    <row r="14" spans="2:17" ht="47.25" x14ac:dyDescent="0.25">
      <c r="B14" s="115" t="s">
        <v>6</v>
      </c>
      <c r="C14" s="115"/>
      <c r="D14" s="115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7" ht="31.5" x14ac:dyDescent="0.25">
      <c r="B15" s="16" t="s">
        <v>16</v>
      </c>
      <c r="C15" s="17" t="s">
        <v>17</v>
      </c>
      <c r="D15" s="17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7" ht="15.75" x14ac:dyDescent="0.25">
      <c r="B16" s="19" t="s">
        <v>19</v>
      </c>
      <c r="C16" s="20"/>
      <c r="D16" s="20"/>
      <c r="E16" s="21" t="s">
        <v>20</v>
      </c>
      <c r="F16" s="22"/>
      <c r="G16" s="22"/>
      <c r="H16" s="22"/>
      <c r="I16" s="22"/>
      <c r="J16" s="22"/>
      <c r="K16" s="22"/>
      <c r="L16" s="23"/>
      <c r="M16" s="24">
        <v>126</v>
      </c>
      <c r="P16" s="15">
        <v>39234</v>
      </c>
    </row>
    <row r="17" spans="2:13" ht="15.75" x14ac:dyDescent="0.25">
      <c r="B17" s="25"/>
      <c r="C17" s="25"/>
      <c r="D17" s="25"/>
      <c r="E17" s="18"/>
      <c r="F17" s="18" t="s">
        <v>21</v>
      </c>
      <c r="G17" s="22">
        <f>SUM(G16:G16)</f>
        <v>0</v>
      </c>
      <c r="H17" s="22">
        <f>SUM(H16:H16)</f>
        <v>0</v>
      </c>
      <c r="I17" s="22">
        <f>SUM(I16:I16)</f>
        <v>0</v>
      </c>
      <c r="J17" s="22">
        <f>SUM(J16:J16)</f>
        <v>0</v>
      </c>
      <c r="K17" s="23">
        <v>0</v>
      </c>
      <c r="L17" s="23">
        <f>SUM(L16:L16)</f>
        <v>0</v>
      </c>
      <c r="M17" s="23">
        <f>SUM(M16:M16)</f>
        <v>126</v>
      </c>
    </row>
    <row r="18" spans="2:13" ht="15.75" x14ac:dyDescent="0.25">
      <c r="B18" s="25"/>
      <c r="C18" s="25"/>
      <c r="D18" s="25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25"/>
      <c r="C19" s="25"/>
      <c r="D19" s="25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15" t="s">
        <v>6</v>
      </c>
      <c r="C24" s="115"/>
      <c r="D24" s="115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16" t="s">
        <v>16</v>
      </c>
      <c r="C25" s="17" t="s">
        <v>17</v>
      </c>
      <c r="D25" s="17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28"/>
      <c r="C26" s="20"/>
      <c r="D26" s="20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75" x14ac:dyDescent="0.25">
      <c r="B27" s="25"/>
      <c r="C27" s="25"/>
      <c r="D27" s="25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25"/>
      <c r="C28" s="25"/>
      <c r="D28" s="25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25"/>
      <c r="C29" s="25"/>
      <c r="D29" s="25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/ouru4AFw6qITla5F55CURArGbt33VzIH8zqJ/fb7Slq1oOVeKh7WZWS+CvKuDCWHDn+jyBI1Uo14Yhc5Tbstw==" saltValue="3ynisBXtfFQzApvBp84tDA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7:P29"/>
  <sheetViews>
    <sheetView showGridLines="0" zoomScale="75" zoomScaleNormal="75" workbookViewId="0">
      <selection activeCell="R26" sqref="R26"/>
    </sheetView>
  </sheetViews>
  <sheetFormatPr defaultRowHeight="15" x14ac:dyDescent="0.25"/>
  <cols>
    <col min="1" max="1" width="9.7109375" customWidth="1"/>
    <col min="2" max="2" width="17.1406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8" t="s">
        <v>25</v>
      </c>
      <c r="C7" s="108"/>
      <c r="D7" s="108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94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95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09" t="s">
        <v>6</v>
      </c>
      <c r="C14" s="110"/>
      <c r="D14" s="11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19" t="s">
        <v>19</v>
      </c>
      <c r="C16" s="20"/>
      <c r="D16" s="20"/>
      <c r="E16" s="21" t="s">
        <v>20</v>
      </c>
      <c r="F16" s="22"/>
      <c r="G16" s="22"/>
      <c r="H16" s="22"/>
      <c r="I16" s="22"/>
      <c r="J16" s="22"/>
      <c r="K16" s="22"/>
      <c r="L16" s="23"/>
      <c r="M16" s="62">
        <v>126</v>
      </c>
      <c r="N16" s="83"/>
      <c r="P16" s="15"/>
    </row>
    <row r="17" spans="2:13" ht="15.75" x14ac:dyDescent="0.25">
      <c r="B17" s="40"/>
      <c r="C17" s="18"/>
      <c r="D17" s="18"/>
      <c r="E17" s="18"/>
      <c r="F17" s="18" t="s">
        <v>21</v>
      </c>
      <c r="G17" s="22">
        <f t="shared" ref="G17:M17" si="0">SUM(G16:G16)</f>
        <v>0</v>
      </c>
      <c r="H17" s="22">
        <f t="shared" si="0"/>
        <v>0</v>
      </c>
      <c r="I17" s="22">
        <f t="shared" si="0"/>
        <v>0</v>
      </c>
      <c r="J17" s="22">
        <f t="shared" si="0"/>
        <v>0</v>
      </c>
      <c r="K17" s="23">
        <f t="shared" si="0"/>
        <v>0</v>
      </c>
      <c r="L17" s="23">
        <f t="shared" si="0"/>
        <v>0</v>
      </c>
      <c r="M17" s="23">
        <f t="shared" si="0"/>
        <v>126</v>
      </c>
    </row>
    <row r="18" spans="2:13" ht="15.75" x14ac:dyDescent="0.25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9" t="s">
        <v>6</v>
      </c>
      <c r="C24" s="110"/>
      <c r="D24" s="11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8" t="s">
        <v>16</v>
      </c>
      <c r="C25" s="39" t="s">
        <v>17</v>
      </c>
      <c r="D25" s="39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43"/>
      <c r="C26" s="44"/>
      <c r="D26" s="44"/>
      <c r="E26" s="45"/>
      <c r="F26" s="46"/>
      <c r="G26" s="46"/>
      <c r="H26" s="46"/>
      <c r="I26" s="46"/>
      <c r="J26" s="46"/>
      <c r="K26" s="47"/>
      <c r="L26" s="47"/>
      <c r="M26" s="47"/>
    </row>
    <row r="27" spans="2:13" ht="15.75" x14ac:dyDescent="0.25">
      <c r="B27" s="40"/>
      <c r="C27" s="18"/>
      <c r="D27" s="18"/>
      <c r="E27" s="18"/>
      <c r="F27" s="18" t="s">
        <v>21</v>
      </c>
      <c r="G27" s="22">
        <f t="shared" ref="G27:M27" si="1">SUM(G26:G26)</f>
        <v>0</v>
      </c>
      <c r="H27" s="22">
        <f t="shared" si="1"/>
        <v>0</v>
      </c>
      <c r="I27" s="22">
        <f t="shared" si="1"/>
        <v>0</v>
      </c>
      <c r="J27" s="22">
        <f t="shared" si="1"/>
        <v>0</v>
      </c>
      <c r="K27" s="23">
        <f t="shared" si="1"/>
        <v>0</v>
      </c>
      <c r="L27" s="23">
        <f t="shared" si="1"/>
        <v>0</v>
      </c>
      <c r="M27" s="23">
        <f t="shared" si="1"/>
        <v>0</v>
      </c>
    </row>
    <row r="28" spans="2:13" ht="15.75" x14ac:dyDescent="0.25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QRM8qmOlE1aAohKGq0wyUVSZRvDj8hYqjHBOAf3Tlwez7qFh3dxccpNW30bBP6SYutl7WNZ5sRfv2iitj1z7xw==" saltValue="FliDU7hosy70VQe4rPJn/A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26 K16" xr:uid="{C5388D21-9176-40B9-9FD7-1FE43F7214C7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B7:Q30"/>
  <sheetViews>
    <sheetView showGridLines="0" zoomScale="75" zoomScaleNormal="75" workbookViewId="0">
      <selection activeCell="V17" sqref="V17"/>
    </sheetView>
  </sheetViews>
  <sheetFormatPr defaultRowHeight="15" x14ac:dyDescent="0.25"/>
  <cols>
    <col min="1" max="1" width="9.7109375" customWidth="1"/>
    <col min="2" max="2" width="17.7109375" customWidth="1"/>
    <col min="3" max="4" width="12.7109375" customWidth="1"/>
    <col min="5" max="5" width="25.7109375" bestFit="1" customWidth="1"/>
    <col min="6" max="6" width="28.285156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8" t="s">
        <v>25</v>
      </c>
      <c r="C7" s="108"/>
      <c r="D7" s="108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113</v>
      </c>
      <c r="E9" s="4"/>
      <c r="F9" s="4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114</v>
      </c>
      <c r="E10" s="8"/>
      <c r="F10" s="4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5.75" x14ac:dyDescent="0.25">
      <c r="B13" s="2"/>
      <c r="C13" s="2"/>
      <c r="D13" s="2"/>
      <c r="E13" s="5"/>
      <c r="F13" s="5"/>
      <c r="G13" s="5"/>
      <c r="K13" s="5"/>
      <c r="L13" s="5"/>
      <c r="M13" s="5"/>
    </row>
    <row r="14" spans="2:16" ht="47.25" x14ac:dyDescent="0.25">
      <c r="B14" s="109" t="s">
        <v>6</v>
      </c>
      <c r="C14" s="110"/>
      <c r="D14" s="11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19" t="s">
        <v>19</v>
      </c>
      <c r="C16" s="20"/>
      <c r="D16" s="20"/>
      <c r="E16" s="21" t="s">
        <v>20</v>
      </c>
      <c r="F16" s="45"/>
      <c r="G16" s="46"/>
      <c r="H16" s="46"/>
      <c r="I16" s="46"/>
      <c r="J16" s="46"/>
      <c r="K16" s="47"/>
      <c r="L16" s="47"/>
      <c r="M16" s="47">
        <v>144.74</v>
      </c>
      <c r="P16" s="15"/>
    </row>
    <row r="17" spans="2:17" ht="15.75" x14ac:dyDescent="0.25">
      <c r="B17" s="19" t="s">
        <v>19</v>
      </c>
      <c r="C17" s="22"/>
      <c r="D17" s="22"/>
      <c r="E17" s="21" t="s">
        <v>55</v>
      </c>
      <c r="F17" s="45"/>
      <c r="G17" s="46"/>
      <c r="H17" s="46"/>
      <c r="I17" s="46"/>
      <c r="J17" s="46"/>
      <c r="K17" s="47"/>
      <c r="L17" s="47">
        <v>21.89</v>
      </c>
      <c r="M17" s="47"/>
      <c r="P17" s="15"/>
    </row>
    <row r="18" spans="2:17" ht="15.75" x14ac:dyDescent="0.25">
      <c r="B18" s="40"/>
      <c r="C18" s="18"/>
      <c r="D18" s="18"/>
      <c r="E18" s="18"/>
      <c r="F18" s="18" t="s">
        <v>21</v>
      </c>
      <c r="G18" s="22">
        <v>0</v>
      </c>
      <c r="H18" s="22">
        <v>0</v>
      </c>
      <c r="I18" s="22">
        <v>0</v>
      </c>
      <c r="J18" s="22">
        <v>0</v>
      </c>
      <c r="K18" s="23">
        <v>0</v>
      </c>
      <c r="L18" s="23">
        <f>SUM(L16:L17)</f>
        <v>21.89</v>
      </c>
      <c r="M18" s="23">
        <f>SUM(M16:M17)</f>
        <v>144.74</v>
      </c>
    </row>
    <row r="19" spans="2:17" ht="15.75" x14ac:dyDescent="0.25">
      <c r="B19" s="40"/>
      <c r="C19" s="18"/>
      <c r="D19" s="18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42"/>
      <c r="M19" s="26"/>
    </row>
    <row r="20" spans="2:17" ht="15.75" x14ac:dyDescent="0.25">
      <c r="B20" s="40"/>
      <c r="C20" s="18"/>
      <c r="D20" s="18"/>
      <c r="E20" s="18"/>
      <c r="F20" s="18" t="s">
        <v>23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7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7" ht="15.75" x14ac:dyDescent="0.25">
      <c r="B22" s="2"/>
      <c r="C22" s="10"/>
      <c r="D22" s="10"/>
      <c r="E22" s="10"/>
      <c r="F22" s="10"/>
      <c r="G22" s="94"/>
      <c r="H22" s="10"/>
      <c r="I22" s="10"/>
      <c r="J22" s="10"/>
      <c r="K22" s="10"/>
      <c r="L22" s="10"/>
      <c r="M22" s="10"/>
    </row>
    <row r="23" spans="2:17" ht="15.75" x14ac:dyDescent="0.25"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7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7" ht="47.25" x14ac:dyDescent="0.25">
      <c r="B25" s="109" t="s">
        <v>6</v>
      </c>
      <c r="C25" s="110"/>
      <c r="D25" s="111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7" ht="31.5" x14ac:dyDescent="0.25">
      <c r="B26" s="38" t="s">
        <v>16</v>
      </c>
      <c r="C26" s="39" t="s">
        <v>17</v>
      </c>
      <c r="D26" s="39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7" ht="15.75" x14ac:dyDescent="0.25">
      <c r="B27" s="77"/>
      <c r="C27" s="22"/>
      <c r="D27" s="22"/>
      <c r="E27" s="21"/>
      <c r="F27" s="96"/>
      <c r="G27" s="22"/>
      <c r="H27" s="22"/>
      <c r="I27" s="22"/>
      <c r="J27" s="22"/>
      <c r="K27" s="24"/>
      <c r="L27" s="56"/>
      <c r="M27" s="23"/>
    </row>
    <row r="28" spans="2:17" ht="15.75" x14ac:dyDescent="0.25">
      <c r="B28" s="40"/>
      <c r="C28" s="18"/>
      <c r="D28" s="18"/>
      <c r="E28" s="18"/>
      <c r="F28" s="18" t="s">
        <v>21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f>SUM(K27)</f>
        <v>0</v>
      </c>
      <c r="L28" s="23">
        <v>0</v>
      </c>
      <c r="M28" s="23">
        <f>SUM(M27:M27)</f>
        <v>0</v>
      </c>
      <c r="Q28" s="97"/>
    </row>
    <row r="29" spans="2:17" ht="15.75" x14ac:dyDescent="0.25">
      <c r="B29" s="40"/>
      <c r="C29" s="18"/>
      <c r="D29" s="18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7" ht="15.75" x14ac:dyDescent="0.25">
      <c r="B30" s="40"/>
      <c r="C30" s="18"/>
      <c r="D30" s="18"/>
      <c r="E30" s="18"/>
      <c r="F30" s="18" t="s">
        <v>23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UKTjilU0umdnNlJNyEnMYtRXXCY5mZnfj1Gvh1bToD+6MTA3wsGHIRfzpSMi/eA/6LjJYhCtupuDuBP+z10Njg==" saltValue="ryIPbY3k427KGNZsB9C+3g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16:K17" xr:uid="{168C1DAC-1B94-43A2-BA71-74E3A801D2DA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B7:P34"/>
  <sheetViews>
    <sheetView showGridLines="0" zoomScale="75" zoomScaleNormal="75" zoomScaleSheetLayoutView="75" workbookViewId="0">
      <selection activeCell="W20" sqref="W20"/>
    </sheetView>
  </sheetViews>
  <sheetFormatPr defaultRowHeight="15" x14ac:dyDescent="0.25"/>
  <cols>
    <col min="1" max="1" width="9.7109375" customWidth="1"/>
    <col min="2" max="2" width="18.140625" customWidth="1"/>
    <col min="3" max="4" width="12.7109375" customWidth="1"/>
    <col min="5" max="5" width="25.7109375" bestFit="1" customWidth="1"/>
    <col min="6" max="6" width="28.57031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8" t="s">
        <v>25</v>
      </c>
      <c r="C7" s="108"/>
      <c r="D7" s="108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115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116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09" t="s">
        <v>6</v>
      </c>
      <c r="C14" s="110"/>
      <c r="D14" s="11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30.75" x14ac:dyDescent="0.25">
      <c r="B16" s="57">
        <v>44501</v>
      </c>
      <c r="C16" s="22"/>
      <c r="D16" s="22"/>
      <c r="E16" s="21" t="s">
        <v>81</v>
      </c>
      <c r="F16" s="21"/>
      <c r="G16" s="22"/>
      <c r="H16" s="22"/>
      <c r="I16" s="22"/>
      <c r="J16" s="22"/>
      <c r="K16" s="22"/>
      <c r="L16" s="23">
        <v>600</v>
      </c>
      <c r="M16" s="24"/>
      <c r="P16" s="15">
        <v>39234</v>
      </c>
    </row>
    <row r="17" spans="2:16" ht="15.75" x14ac:dyDescent="0.25">
      <c r="B17" s="57" t="s">
        <v>19</v>
      </c>
      <c r="C17" s="22"/>
      <c r="D17" s="22"/>
      <c r="E17" s="21" t="s">
        <v>20</v>
      </c>
      <c r="F17" s="21"/>
      <c r="G17" s="22"/>
      <c r="H17" s="22"/>
      <c r="I17" s="22"/>
      <c r="J17" s="22"/>
      <c r="K17" s="22"/>
      <c r="L17" s="23"/>
      <c r="M17" s="24">
        <v>136</v>
      </c>
      <c r="P17" s="15"/>
    </row>
    <row r="18" spans="2:16" ht="15.75" x14ac:dyDescent="0.25">
      <c r="B18" s="40"/>
      <c r="C18" s="18"/>
      <c r="D18" s="18"/>
      <c r="E18" s="18"/>
      <c r="F18" s="18" t="s">
        <v>21</v>
      </c>
      <c r="G18" s="22">
        <f>SUM(G16:G16)</f>
        <v>0</v>
      </c>
      <c r="H18" s="22">
        <f>SUM(H16:H16)</f>
        <v>0</v>
      </c>
      <c r="I18" s="22">
        <f>SUM(I16:I16)</f>
        <v>0</v>
      </c>
      <c r="J18" s="22">
        <f>SUM(J16:J16)</f>
        <v>0</v>
      </c>
      <c r="K18" s="23">
        <f>SUM(K16:K16)</f>
        <v>0</v>
      </c>
      <c r="L18" s="23">
        <f>SUM(L16:L17)</f>
        <v>600</v>
      </c>
      <c r="M18" s="23">
        <f>SUM(M16:M17)</f>
        <v>136</v>
      </c>
    </row>
    <row r="19" spans="2:16" ht="15.75" x14ac:dyDescent="0.25">
      <c r="B19" s="40"/>
      <c r="C19" s="18"/>
      <c r="D19" s="18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75" x14ac:dyDescent="0.25">
      <c r="B20" s="40"/>
      <c r="C20" s="18"/>
      <c r="D20" s="18"/>
      <c r="E20" s="18"/>
      <c r="F20" s="18" t="s">
        <v>23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09" t="s">
        <v>6</v>
      </c>
      <c r="C25" s="110"/>
      <c r="D25" s="111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5" x14ac:dyDescent="0.25">
      <c r="B26" s="38" t="s">
        <v>16</v>
      </c>
      <c r="C26" s="39" t="s">
        <v>17</v>
      </c>
      <c r="D26" s="39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30.75" customHeight="1" x14ac:dyDescent="0.25">
      <c r="B27" s="106">
        <v>44469</v>
      </c>
      <c r="C27" s="104"/>
      <c r="D27" s="104"/>
      <c r="E27" s="105" t="s">
        <v>129</v>
      </c>
      <c r="F27" s="105" t="s">
        <v>69</v>
      </c>
      <c r="G27" s="105"/>
      <c r="H27" s="105"/>
      <c r="I27" s="105"/>
      <c r="J27" s="105"/>
      <c r="K27" s="105"/>
      <c r="L27" s="107">
        <v>138.25</v>
      </c>
      <c r="M27" s="105"/>
    </row>
    <row r="28" spans="2:16" ht="30.75" x14ac:dyDescent="0.25">
      <c r="B28" s="95">
        <v>44502</v>
      </c>
      <c r="C28" s="22"/>
      <c r="D28" s="22"/>
      <c r="E28" s="21" t="s">
        <v>106</v>
      </c>
      <c r="F28" s="22" t="s">
        <v>69</v>
      </c>
      <c r="G28" s="22"/>
      <c r="H28" s="22"/>
      <c r="I28" s="22"/>
      <c r="J28" s="22"/>
      <c r="K28" s="22"/>
      <c r="L28" s="23">
        <v>13.7</v>
      </c>
      <c r="M28" s="22"/>
    </row>
    <row r="29" spans="2:16" ht="30.75" x14ac:dyDescent="0.25">
      <c r="B29" s="95">
        <v>44506</v>
      </c>
      <c r="C29" s="22"/>
      <c r="D29" s="22"/>
      <c r="E29" s="21" t="s">
        <v>106</v>
      </c>
      <c r="F29" s="22" t="s">
        <v>69</v>
      </c>
      <c r="G29" s="22"/>
      <c r="H29" s="22"/>
      <c r="I29" s="22"/>
      <c r="J29" s="22"/>
      <c r="K29" s="22"/>
      <c r="L29" s="23">
        <v>13.7</v>
      </c>
      <c r="M29" s="22"/>
    </row>
    <row r="30" spans="2:16" ht="30.75" x14ac:dyDescent="0.25">
      <c r="B30" s="95">
        <v>44510</v>
      </c>
      <c r="C30" s="22"/>
      <c r="D30" s="22"/>
      <c r="E30" s="21" t="s">
        <v>106</v>
      </c>
      <c r="F30" s="22" t="s">
        <v>69</v>
      </c>
      <c r="G30" s="22"/>
      <c r="H30" s="22"/>
      <c r="I30" s="22"/>
      <c r="J30" s="22"/>
      <c r="K30" s="22"/>
      <c r="L30" s="23">
        <v>15.5</v>
      </c>
      <c r="M30" s="22"/>
    </row>
    <row r="31" spans="2:16" ht="30.75" x14ac:dyDescent="0.25">
      <c r="B31" s="95">
        <v>44511</v>
      </c>
      <c r="C31" s="22"/>
      <c r="D31" s="22"/>
      <c r="E31" s="21" t="s">
        <v>106</v>
      </c>
      <c r="F31" s="22" t="s">
        <v>69</v>
      </c>
      <c r="G31" s="22"/>
      <c r="H31" s="22"/>
      <c r="I31" s="22"/>
      <c r="J31" s="22"/>
      <c r="K31" s="22"/>
      <c r="L31" s="23">
        <v>15.5</v>
      </c>
      <c r="M31" s="22"/>
    </row>
    <row r="32" spans="2:16" ht="24" customHeight="1" x14ac:dyDescent="0.25">
      <c r="B32" s="40"/>
      <c r="C32" s="18"/>
      <c r="D32" s="18"/>
      <c r="E32" s="18"/>
      <c r="F32" s="18" t="s">
        <v>21</v>
      </c>
      <c r="G32" s="22">
        <f>SUM(G28:G28)</f>
        <v>0</v>
      </c>
      <c r="H32" s="22">
        <f>SUM(H28:H28)</f>
        <v>0</v>
      </c>
      <c r="I32" s="22">
        <f>SUM(I28:I28)</f>
        <v>0</v>
      </c>
      <c r="J32" s="22">
        <f>SUM(J28:J28)</f>
        <v>0</v>
      </c>
      <c r="K32" s="23">
        <v>0</v>
      </c>
      <c r="L32" s="23">
        <f>SUM(L27:L31)</f>
        <v>196.64999999999998</v>
      </c>
      <c r="M32" s="23">
        <f>SUM(M28:M28)</f>
        <v>0</v>
      </c>
    </row>
    <row r="33" spans="2:13" ht="15.75" x14ac:dyDescent="0.25">
      <c r="B33" s="40"/>
      <c r="C33" s="18"/>
      <c r="D33" s="18"/>
      <c r="E33" s="18"/>
      <c r="F33" s="18" t="s">
        <v>22</v>
      </c>
      <c r="G33" s="23">
        <v>0.45</v>
      </c>
      <c r="H33" s="23">
        <v>0.24</v>
      </c>
      <c r="I33" s="23">
        <v>0.2</v>
      </c>
      <c r="J33" s="23">
        <v>0.05</v>
      </c>
      <c r="K33" s="26"/>
      <c r="L33" s="26"/>
      <c r="M33" s="26"/>
    </row>
    <row r="34" spans="2:13" ht="15.75" x14ac:dyDescent="0.25">
      <c r="B34" s="40"/>
      <c r="C34" s="18"/>
      <c r="D34" s="18"/>
      <c r="E34" s="18"/>
      <c r="F34" s="18" t="s">
        <v>23</v>
      </c>
      <c r="G34" s="23">
        <f>G32*G33</f>
        <v>0</v>
      </c>
      <c r="H34" s="23">
        <f>H32*H33</f>
        <v>0</v>
      </c>
      <c r="I34" s="23">
        <f>I32*I33</f>
        <v>0</v>
      </c>
      <c r="J34" s="23">
        <f>J32*J33</f>
        <v>0</v>
      </c>
      <c r="K34" s="26"/>
      <c r="L34" s="26"/>
      <c r="M34" s="26"/>
    </row>
  </sheetData>
  <sheetProtection algorithmName="SHA-512" hashValue="lZVljsdLtoOey08cju2NStwvKHIzOAmkh7pVmB1K8Yb3jyI4TyRh1XJrpEWqko24hzLWa84OxPHPLsIHO0sZqg==" saltValue="XeVk6/fPo5Y8WiNNd6jiTQ==" spinCount="100000" sheet="1" objects="1" scenarios="1"/>
  <mergeCells count="3">
    <mergeCell ref="B7:D7"/>
    <mergeCell ref="B14:D14"/>
    <mergeCell ref="B25:D25"/>
  </mergeCells>
  <pageMargins left="0.7" right="0.7" top="0.75" bottom="0.75" header="0.3" footer="0.3"/>
  <pageSetup paperSize="9" scale="66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2:P29"/>
  <sheetViews>
    <sheetView showGridLines="0" zoomScale="75" zoomScaleNormal="75" workbookViewId="0">
      <selection activeCell="S17" sqref="S17"/>
    </sheetView>
  </sheetViews>
  <sheetFormatPr defaultRowHeight="15" x14ac:dyDescent="0.25"/>
  <cols>
    <col min="1" max="1" width="9.7109375" customWidth="1"/>
    <col min="2" max="2" width="17" customWidth="1"/>
    <col min="3" max="4" width="12.7109375" customWidth="1"/>
    <col min="5" max="5" width="25.7109375" bestFit="1" customWidth="1"/>
    <col min="6" max="6" width="24.28515625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2" spans="1:16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6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6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6" ht="18" x14ac:dyDescent="0.25">
      <c r="A7" s="6"/>
      <c r="B7" s="108" t="s">
        <v>25</v>
      </c>
      <c r="C7" s="108"/>
      <c r="D7" s="108"/>
      <c r="E7" s="6"/>
      <c r="F7" s="6"/>
      <c r="G7" s="6"/>
      <c r="H7" s="6"/>
      <c r="I7" s="6"/>
      <c r="J7" s="6"/>
      <c r="K7" s="6"/>
      <c r="L7" s="6"/>
      <c r="M7" s="6"/>
    </row>
    <row r="8" spans="1:16" ht="18.75" customHeight="1" x14ac:dyDescent="0.25">
      <c r="A8" s="6"/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6" s="6" customFormat="1" ht="15.75" x14ac:dyDescent="0.25">
      <c r="B9" s="5" t="s">
        <v>1</v>
      </c>
      <c r="C9" s="5"/>
      <c r="D9" s="3" t="s">
        <v>53</v>
      </c>
      <c r="E9" s="4"/>
      <c r="F9" s="5"/>
      <c r="G9" s="5"/>
      <c r="K9" s="5"/>
      <c r="L9" s="5"/>
      <c r="M9" s="5"/>
    </row>
    <row r="10" spans="1:16" s="6" customFormat="1" ht="15.75" x14ac:dyDescent="0.25">
      <c r="B10" s="5" t="s">
        <v>3</v>
      </c>
      <c r="C10" s="5"/>
      <c r="D10" s="7" t="s">
        <v>46</v>
      </c>
      <c r="E10" s="8"/>
      <c r="F10" s="5"/>
      <c r="G10" s="5"/>
      <c r="K10" s="5"/>
      <c r="L10" s="5"/>
      <c r="M10" s="5"/>
    </row>
    <row r="11" spans="1:16" s="6" customFormat="1" ht="26.25" customHeight="1" x14ac:dyDescent="0.25">
      <c r="B11" s="5"/>
      <c r="C11" s="5"/>
      <c r="D11" s="5"/>
      <c r="E11" s="5"/>
      <c r="F11" s="5"/>
      <c r="G11" s="5"/>
      <c r="K11" s="5"/>
      <c r="L11" s="5"/>
      <c r="M11" s="5"/>
    </row>
    <row r="12" spans="1:16" s="6" customFormat="1" ht="15.75" x14ac:dyDescent="0.25">
      <c r="B12" s="9" t="s">
        <v>5</v>
      </c>
      <c r="C12" s="10"/>
      <c r="D12" s="5"/>
      <c r="E12" s="5"/>
      <c r="F12" s="5"/>
      <c r="G12" s="5"/>
      <c r="K12" s="5"/>
      <c r="L12" s="5"/>
      <c r="M12" s="5"/>
    </row>
    <row r="13" spans="1:16" s="6" customFormat="1" ht="14.25" x14ac:dyDescent="0.2"/>
    <row r="14" spans="1:16" ht="47.25" x14ac:dyDescent="0.25">
      <c r="A14" s="6"/>
      <c r="B14" s="109" t="s">
        <v>6</v>
      </c>
      <c r="C14" s="110"/>
      <c r="D14" s="11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1:16" ht="31.5" x14ac:dyDescent="0.25">
      <c r="A15" s="6"/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1:16" ht="15.75" x14ac:dyDescent="0.25">
      <c r="A16" s="6"/>
      <c r="B16" s="64" t="s">
        <v>19</v>
      </c>
      <c r="C16" s="61"/>
      <c r="D16" s="61"/>
      <c r="E16" s="71" t="s">
        <v>20</v>
      </c>
      <c r="F16" s="71"/>
      <c r="G16" s="61"/>
      <c r="H16" s="61"/>
      <c r="I16" s="61"/>
      <c r="J16" s="61"/>
      <c r="K16" s="61"/>
      <c r="L16" s="72"/>
      <c r="M16" s="62">
        <v>136</v>
      </c>
      <c r="P16" s="15">
        <v>39234</v>
      </c>
    </row>
    <row r="17" spans="1:13" ht="15.75" x14ac:dyDescent="0.25">
      <c r="A17" s="6"/>
      <c r="B17" s="40"/>
      <c r="C17" s="18"/>
      <c r="D17" s="18"/>
      <c r="E17" s="18"/>
      <c r="F17" s="18" t="s">
        <v>21</v>
      </c>
      <c r="G17" s="22">
        <f>SUM(G26:G26)</f>
        <v>0</v>
      </c>
      <c r="H17" s="22">
        <f>SUM(H26:H26)</f>
        <v>0</v>
      </c>
      <c r="I17" s="22">
        <f>SUM(I26:I26)</f>
        <v>0</v>
      </c>
      <c r="J17" s="22">
        <v>0</v>
      </c>
      <c r="K17" s="23">
        <f>SUM(K26:K26)</f>
        <v>0</v>
      </c>
      <c r="L17" s="23">
        <v>0</v>
      </c>
      <c r="M17" s="23">
        <f>SUM(M16)</f>
        <v>136</v>
      </c>
    </row>
    <row r="18" spans="1:13" ht="15.75" x14ac:dyDescent="0.25">
      <c r="A18" s="6"/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63"/>
    </row>
    <row r="19" spans="1:13" ht="15.75" x14ac:dyDescent="0.25">
      <c r="A19" s="6"/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1:13" ht="15.75" x14ac:dyDescent="0.25">
      <c r="A20" s="6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ht="15.75" x14ac:dyDescent="0.25">
      <c r="A21" s="6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ht="15.75" x14ac:dyDescent="0.25">
      <c r="A22" s="6"/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ht="15.75" x14ac:dyDescent="0.25">
      <c r="A23" s="6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ht="47.25" x14ac:dyDescent="0.25">
      <c r="A24" s="6"/>
      <c r="B24" s="109" t="s">
        <v>6</v>
      </c>
      <c r="C24" s="110"/>
      <c r="D24" s="11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1:13" ht="31.5" x14ac:dyDescent="0.25">
      <c r="A25" s="6"/>
      <c r="B25" s="38" t="s">
        <v>16</v>
      </c>
      <c r="C25" s="39" t="s">
        <v>17</v>
      </c>
      <c r="D25" s="39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1:13" ht="15.75" x14ac:dyDescent="0.25">
      <c r="A26" s="6"/>
      <c r="B26" s="43"/>
      <c r="C26" s="44"/>
      <c r="D26" s="44"/>
      <c r="E26" s="45"/>
      <c r="F26" s="46"/>
      <c r="G26" s="46"/>
      <c r="H26" s="46"/>
      <c r="I26" s="46"/>
      <c r="J26" s="46"/>
      <c r="K26" s="47"/>
      <c r="L26" s="47"/>
      <c r="M26" s="47"/>
    </row>
    <row r="27" spans="1:13" ht="15.75" x14ac:dyDescent="0.25">
      <c r="A27" s="6"/>
      <c r="B27" s="40"/>
      <c r="C27" s="18"/>
      <c r="D27" s="18"/>
      <c r="E27" s="18"/>
      <c r="F27" s="18" t="s">
        <v>21</v>
      </c>
      <c r="G27" s="22"/>
      <c r="H27" s="22"/>
      <c r="I27" s="22"/>
      <c r="J27" s="22"/>
      <c r="K27" s="23">
        <v>0</v>
      </c>
      <c r="L27" s="23">
        <f>SUM(L26)</f>
        <v>0</v>
      </c>
      <c r="M27" s="23">
        <v>0</v>
      </c>
    </row>
    <row r="28" spans="1:13" ht="15.75" x14ac:dyDescent="0.25">
      <c r="A28" s="6"/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1:13" ht="15.75" x14ac:dyDescent="0.25">
      <c r="A29" s="6"/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C4rWbdSBP/txfslyl00X3sD6NGpaya2vip3tNf6XjSOkIQ8JNC5SdyZjoVnzUgNXRntPZbu5KBCisKJyMC9TNw==" saltValue="XZggcTTeBxndcnrlkBsZRg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26" xr:uid="{324876E4-43D5-49D1-B1BB-593897DB628F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B7:Q29"/>
  <sheetViews>
    <sheetView showGridLines="0" zoomScale="75" zoomScaleNormal="75" workbookViewId="0">
      <selection activeCell="Q16" sqref="Q16"/>
    </sheetView>
  </sheetViews>
  <sheetFormatPr defaultRowHeight="15" x14ac:dyDescent="0.25"/>
  <cols>
    <col min="1" max="1" width="9.7109375" customWidth="1"/>
    <col min="2" max="2" width="16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08" t="s">
        <v>25</v>
      </c>
      <c r="C7" s="108"/>
      <c r="D7" s="108"/>
    </row>
    <row r="8" spans="2:17" ht="16.5" x14ac:dyDescent="0.25">
      <c r="B8" s="1"/>
    </row>
    <row r="9" spans="2:17" s="6" customFormat="1" ht="15.75" x14ac:dyDescent="0.25">
      <c r="B9" s="2" t="s">
        <v>1</v>
      </c>
      <c r="C9" s="2"/>
      <c r="D9" s="3" t="s">
        <v>36</v>
      </c>
      <c r="E9" s="4"/>
      <c r="F9" s="5"/>
      <c r="G9" s="5"/>
      <c r="K9" s="5"/>
      <c r="L9" s="5"/>
      <c r="M9" s="5"/>
    </row>
    <row r="10" spans="2:17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7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7" s="6" customFormat="1" ht="15.75" x14ac:dyDescent="0.25">
      <c r="B12" s="9" t="s">
        <v>5</v>
      </c>
      <c r="C12" s="10"/>
      <c r="D12" s="10"/>
      <c r="Q12" s="11"/>
    </row>
    <row r="13" spans="2:17" s="6" customFormat="1" ht="20.25" x14ac:dyDescent="0.3">
      <c r="B13" s="12"/>
    </row>
    <row r="14" spans="2:17" ht="47.25" x14ac:dyDescent="0.25">
      <c r="B14" s="115" t="s">
        <v>6</v>
      </c>
      <c r="C14" s="115"/>
      <c r="D14" s="115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7" ht="31.5" x14ac:dyDescent="0.25">
      <c r="B15" s="16" t="s">
        <v>16</v>
      </c>
      <c r="C15" s="17" t="s">
        <v>17</v>
      </c>
      <c r="D15" s="17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7" ht="15.75" x14ac:dyDescent="0.25">
      <c r="B16" s="19" t="s">
        <v>19</v>
      </c>
      <c r="C16" s="20"/>
      <c r="D16" s="20"/>
      <c r="E16" s="21" t="s">
        <v>20</v>
      </c>
      <c r="F16" s="22"/>
      <c r="G16" s="22"/>
      <c r="H16" s="22"/>
      <c r="I16" s="22"/>
      <c r="J16" s="22"/>
      <c r="K16" s="22"/>
      <c r="L16" s="23"/>
      <c r="M16" s="24">
        <v>126</v>
      </c>
      <c r="P16" s="15">
        <v>39234</v>
      </c>
    </row>
    <row r="17" spans="2:13" ht="15.75" x14ac:dyDescent="0.25">
      <c r="B17" s="25"/>
      <c r="C17" s="25"/>
      <c r="D17" s="25"/>
      <c r="E17" s="18"/>
      <c r="F17" s="18" t="s">
        <v>21</v>
      </c>
      <c r="G17" s="22">
        <f>SUM(G16:G16)</f>
        <v>0</v>
      </c>
      <c r="H17" s="22">
        <f>SUM(H16:H16)</f>
        <v>0</v>
      </c>
      <c r="I17" s="22">
        <f>SUM(I16:I16)</f>
        <v>0</v>
      </c>
      <c r="J17" s="22">
        <f>SUM(J16:J16)</f>
        <v>0</v>
      </c>
      <c r="K17" s="23">
        <v>0</v>
      </c>
      <c r="L17" s="23">
        <f>SUM(L16:L16)</f>
        <v>0</v>
      </c>
      <c r="M17" s="23">
        <f>SUM(M16:M16)</f>
        <v>126</v>
      </c>
    </row>
    <row r="18" spans="2:13" ht="15.75" x14ac:dyDescent="0.25">
      <c r="B18" s="25"/>
      <c r="C18" s="25"/>
      <c r="D18" s="25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25"/>
      <c r="C19" s="25"/>
      <c r="D19" s="25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15" t="s">
        <v>6</v>
      </c>
      <c r="C24" s="115"/>
      <c r="D24" s="115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16" t="s">
        <v>16</v>
      </c>
      <c r="C25" s="17" t="s">
        <v>17</v>
      </c>
      <c r="D25" s="17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28"/>
      <c r="C26" s="20"/>
      <c r="D26" s="20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75" x14ac:dyDescent="0.25">
      <c r="B27" s="25"/>
      <c r="C27" s="25"/>
      <c r="D27" s="25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25"/>
      <c r="C28" s="25"/>
      <c r="D28" s="25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25"/>
      <c r="C29" s="25"/>
      <c r="D29" s="25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KU2J0KygnDM/H1B7a35SqEDPU71G8cTa6rKBVbqNT6lpu2RoMVlXYAO2NNInM9/EibLGHNoFen9V/x4VbOGwMg==" saltValue="6eySwNu27jsh0kw8kkIt7w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B7:P28"/>
  <sheetViews>
    <sheetView showGridLines="0" zoomScale="75" zoomScaleNormal="75" workbookViewId="0">
      <selection activeCell="R19" sqref="R19"/>
    </sheetView>
  </sheetViews>
  <sheetFormatPr defaultRowHeight="15" x14ac:dyDescent="0.25"/>
  <cols>
    <col min="1" max="1" width="9.7109375" customWidth="1"/>
    <col min="2" max="2" width="16.5703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8" t="s">
        <v>25</v>
      </c>
      <c r="C7" s="108"/>
      <c r="D7" s="108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37</v>
      </c>
      <c r="E9" s="4"/>
      <c r="F9" s="4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38</v>
      </c>
      <c r="E10" s="8"/>
      <c r="F10" s="4"/>
      <c r="G10" s="5"/>
      <c r="K10" s="5"/>
      <c r="L10" s="5"/>
      <c r="M10" s="5"/>
    </row>
    <row r="11" spans="2:16" s="6" customFormat="1" ht="15.75" x14ac:dyDescent="0.25">
      <c r="B11" s="9" t="s">
        <v>5</v>
      </c>
      <c r="C11" s="10"/>
      <c r="D11" s="2"/>
      <c r="E11" s="5"/>
      <c r="F11" s="5"/>
      <c r="G11" s="5"/>
      <c r="K11" s="5"/>
      <c r="L11" s="5"/>
      <c r="M11" s="5"/>
    </row>
    <row r="12" spans="2:16" s="6" customFormat="1" ht="14.25" x14ac:dyDescent="0.2"/>
    <row r="13" spans="2:16" ht="47.25" x14ac:dyDescent="0.25">
      <c r="B13" s="109" t="s">
        <v>6</v>
      </c>
      <c r="C13" s="110"/>
      <c r="D13" s="111"/>
      <c r="E13" s="13" t="s">
        <v>7</v>
      </c>
      <c r="F13" s="13" t="s">
        <v>8</v>
      </c>
      <c r="G13" s="13" t="s">
        <v>9</v>
      </c>
      <c r="H13" s="13" t="s">
        <v>10</v>
      </c>
      <c r="I13" s="13" t="s">
        <v>11</v>
      </c>
      <c r="J13" s="13" t="s">
        <v>12</v>
      </c>
      <c r="K13" s="13" t="s">
        <v>13</v>
      </c>
      <c r="L13" s="13" t="s">
        <v>14</v>
      </c>
      <c r="M13" s="13" t="s">
        <v>15</v>
      </c>
      <c r="N13" s="14"/>
      <c r="P13" s="15">
        <v>39173</v>
      </c>
    </row>
    <row r="14" spans="2:16" ht="31.5" x14ac:dyDescent="0.25">
      <c r="B14" s="38" t="s">
        <v>16</v>
      </c>
      <c r="C14" s="39" t="s">
        <v>17</v>
      </c>
      <c r="D14" s="39" t="s">
        <v>18</v>
      </c>
      <c r="E14" s="18"/>
      <c r="F14" s="18"/>
      <c r="G14" s="18"/>
      <c r="H14" s="18"/>
      <c r="I14" s="18"/>
      <c r="J14" s="18"/>
      <c r="K14" s="18"/>
      <c r="L14" s="18"/>
      <c r="M14" s="18"/>
      <c r="P14" s="15">
        <v>39203</v>
      </c>
    </row>
    <row r="15" spans="2:16" ht="15.75" x14ac:dyDescent="0.25">
      <c r="B15" s="19" t="s">
        <v>19</v>
      </c>
      <c r="C15" s="20"/>
      <c r="D15" s="20"/>
      <c r="E15" s="21" t="s">
        <v>20</v>
      </c>
      <c r="F15" s="22"/>
      <c r="G15" s="22"/>
      <c r="H15" s="22"/>
      <c r="I15" s="22"/>
      <c r="J15" s="22"/>
      <c r="K15" s="22"/>
      <c r="L15" s="23"/>
      <c r="M15" s="24">
        <v>126</v>
      </c>
      <c r="P15" s="15">
        <v>39234</v>
      </c>
    </row>
    <row r="16" spans="2:16" ht="15.75" x14ac:dyDescent="0.25">
      <c r="B16" s="40"/>
      <c r="C16" s="18"/>
      <c r="D16" s="18"/>
      <c r="E16" s="18"/>
      <c r="F16" s="18" t="s">
        <v>21</v>
      </c>
      <c r="G16" s="22">
        <f>SUM(G15:G15)</f>
        <v>0</v>
      </c>
      <c r="H16" s="22">
        <f>SUM(H15:H15)</f>
        <v>0</v>
      </c>
      <c r="I16" s="22">
        <f>SUM(I15:I15)</f>
        <v>0</v>
      </c>
      <c r="J16" s="22">
        <f>SUM(J15:J15)</f>
        <v>0</v>
      </c>
      <c r="K16" s="23">
        <f>SUM(K15:K15)</f>
        <v>0</v>
      </c>
      <c r="L16" s="23">
        <f>SUM(L15)</f>
        <v>0</v>
      </c>
      <c r="M16" s="23">
        <f>+SUM(M15:M15)</f>
        <v>126</v>
      </c>
    </row>
    <row r="17" spans="2:13" ht="15.75" x14ac:dyDescent="0.25">
      <c r="B17" s="40"/>
      <c r="C17" s="18"/>
      <c r="D17" s="18"/>
      <c r="E17" s="18"/>
      <c r="F17" s="18" t="s">
        <v>22</v>
      </c>
      <c r="G17" s="23">
        <v>0.45</v>
      </c>
      <c r="H17" s="23">
        <v>0.24</v>
      </c>
      <c r="I17" s="23">
        <v>0.2</v>
      </c>
      <c r="J17" s="23">
        <v>0.05</v>
      </c>
      <c r="K17" s="26"/>
      <c r="L17" s="42"/>
      <c r="M17" s="42"/>
    </row>
    <row r="18" spans="2:13" ht="15.75" x14ac:dyDescent="0.25">
      <c r="B18" s="40"/>
      <c r="C18" s="18"/>
      <c r="D18" s="18"/>
      <c r="E18" s="18"/>
      <c r="F18" s="18" t="s">
        <v>23</v>
      </c>
      <c r="G18" s="23">
        <f>G16*G17</f>
        <v>0</v>
      </c>
      <c r="H18" s="23">
        <f>H16*H17</f>
        <v>0</v>
      </c>
      <c r="I18" s="23">
        <f>I16*I17</f>
        <v>0</v>
      </c>
      <c r="J18" s="23">
        <f>J16*J17</f>
        <v>0</v>
      </c>
      <c r="K18" s="26"/>
      <c r="L18" s="26"/>
      <c r="M18" s="26"/>
    </row>
    <row r="19" spans="2:13" ht="15.75" x14ac:dyDescent="0.25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27" t="s">
        <v>24</v>
      </c>
      <c r="C21" s="27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47.25" x14ac:dyDescent="0.25">
      <c r="B23" s="109" t="s">
        <v>6</v>
      </c>
      <c r="C23" s="110"/>
      <c r="D23" s="111"/>
      <c r="E23" s="13" t="s">
        <v>7</v>
      </c>
      <c r="F23" s="13" t="s">
        <v>8</v>
      </c>
      <c r="G23" s="13" t="s">
        <v>9</v>
      </c>
      <c r="H23" s="13" t="s">
        <v>10</v>
      </c>
      <c r="I23" s="13" t="s">
        <v>11</v>
      </c>
      <c r="J23" s="13" t="s">
        <v>12</v>
      </c>
      <c r="K23" s="13" t="s">
        <v>13</v>
      </c>
      <c r="L23" s="13" t="s">
        <v>14</v>
      </c>
      <c r="M23" s="13" t="s">
        <v>15</v>
      </c>
    </row>
    <row r="24" spans="2:13" ht="31.5" x14ac:dyDescent="0.25">
      <c r="B24" s="38" t="s">
        <v>16</v>
      </c>
      <c r="C24" s="39" t="s">
        <v>17</v>
      </c>
      <c r="D24" s="39" t="s">
        <v>18</v>
      </c>
      <c r="E24" s="18"/>
      <c r="F24" s="18"/>
      <c r="G24" s="18"/>
      <c r="H24" s="18"/>
      <c r="I24" s="18"/>
      <c r="J24" s="18"/>
      <c r="K24" s="18"/>
      <c r="L24" s="18"/>
      <c r="M24" s="18"/>
    </row>
    <row r="25" spans="2:13" ht="15.75" x14ac:dyDescent="0.25">
      <c r="B25" s="43"/>
      <c r="C25" s="44"/>
      <c r="D25" s="44"/>
      <c r="E25" s="45"/>
      <c r="F25" s="45"/>
      <c r="G25" s="46"/>
      <c r="H25" s="46"/>
      <c r="I25" s="46"/>
      <c r="J25" s="46"/>
      <c r="K25" s="47"/>
      <c r="L25" s="48"/>
      <c r="M25" s="48"/>
    </row>
    <row r="26" spans="2:13" ht="15.75" x14ac:dyDescent="0.25">
      <c r="B26" s="40"/>
      <c r="C26" s="18"/>
      <c r="D26" s="18"/>
      <c r="E26" s="18"/>
      <c r="F26" s="18" t="s">
        <v>21</v>
      </c>
      <c r="G26" s="22">
        <f>SUM(G25:G25)</f>
        <v>0</v>
      </c>
      <c r="H26" s="22">
        <f>SUM(H25:H25)</f>
        <v>0</v>
      </c>
      <c r="I26" s="22">
        <f>SUM(I25:I25)</f>
        <v>0</v>
      </c>
      <c r="J26" s="22">
        <f>SUM(J25:J25)</f>
        <v>0</v>
      </c>
      <c r="K26" s="23">
        <f>SUM(K25)</f>
        <v>0</v>
      </c>
      <c r="L26" s="23">
        <v>0</v>
      </c>
      <c r="M26" s="23">
        <v>0</v>
      </c>
    </row>
    <row r="27" spans="2:13" ht="15.75" x14ac:dyDescent="0.25">
      <c r="B27" s="40"/>
      <c r="C27" s="18"/>
      <c r="D27" s="18"/>
      <c r="E27" s="18"/>
      <c r="F27" s="18" t="s">
        <v>22</v>
      </c>
      <c r="G27" s="23">
        <v>0.45</v>
      </c>
      <c r="H27" s="23">
        <v>0.24</v>
      </c>
      <c r="I27" s="23">
        <v>0.2</v>
      </c>
      <c r="J27" s="23">
        <v>0.05</v>
      </c>
      <c r="K27" s="42"/>
      <c r="L27" s="26"/>
      <c r="M27" s="26"/>
    </row>
    <row r="28" spans="2:13" ht="15.75" x14ac:dyDescent="0.25">
      <c r="B28" s="40"/>
      <c r="C28" s="18"/>
      <c r="D28" s="18"/>
      <c r="E28" s="18"/>
      <c r="F28" s="18" t="s">
        <v>23</v>
      </c>
      <c r="G28" s="23">
        <f>G26*G27</f>
        <v>0</v>
      </c>
      <c r="H28" s="23">
        <f>H26*H27</f>
        <v>0</v>
      </c>
      <c r="I28" s="23">
        <f>I26*I27</f>
        <v>0</v>
      </c>
      <c r="J28" s="23">
        <f>J26*J27</f>
        <v>0</v>
      </c>
      <c r="K28" s="26"/>
      <c r="L28" s="26"/>
      <c r="M28" s="26"/>
    </row>
  </sheetData>
  <sheetProtection algorithmName="SHA-512" hashValue="AOFX+hmFAGGyOUTemrco8amWmgoU8NIZHRCXb72A4oBnl1emSj7MXcqa73gjvxSo2JdU6D6AFIOVNAS0dczycA==" saltValue="+q7uTFw1K/K+V4m6KEKAjg==" spinCount="100000" sheet="1" objects="1" scenarios="1"/>
  <mergeCells count="3">
    <mergeCell ref="B7:D7"/>
    <mergeCell ref="B13:D13"/>
    <mergeCell ref="B23:D23"/>
  </mergeCells>
  <dataValidations count="1">
    <dataValidation allowBlank="1" showInputMessage="1" showErrorMessage="1" sqref="K15 K25" xr:uid="{AC934C39-B71A-494D-8E46-871263187A2D}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4D5F4-15F9-4BA9-8A48-F8D92EB96912}">
  <dimension ref="B7:P29"/>
  <sheetViews>
    <sheetView showGridLines="0" zoomScale="75" zoomScaleNormal="75" workbookViewId="0">
      <selection activeCell="S18" sqref="S18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57031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8" t="s">
        <v>25</v>
      </c>
      <c r="C7" s="108"/>
      <c r="D7" s="108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117</v>
      </c>
      <c r="E9" s="4"/>
      <c r="F9" s="4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118</v>
      </c>
      <c r="E10" s="8"/>
      <c r="F10" s="4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09" t="s">
        <v>6</v>
      </c>
      <c r="C14" s="110"/>
      <c r="D14" s="11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73" t="s">
        <v>19</v>
      </c>
      <c r="C16" s="22"/>
      <c r="D16" s="22"/>
      <c r="E16" s="21" t="s">
        <v>20</v>
      </c>
      <c r="F16" s="21"/>
      <c r="G16" s="22"/>
      <c r="H16" s="22"/>
      <c r="I16" s="22"/>
      <c r="J16" s="22"/>
      <c r="K16" s="22"/>
      <c r="L16" s="23"/>
      <c r="M16" s="24">
        <v>115.5</v>
      </c>
      <c r="P16" s="15">
        <v>39234</v>
      </c>
    </row>
    <row r="17" spans="2:13" ht="15.75" x14ac:dyDescent="0.25">
      <c r="B17" s="40"/>
      <c r="C17" s="18"/>
      <c r="D17" s="18"/>
      <c r="E17" s="18"/>
      <c r="F17" s="18" t="s">
        <v>21</v>
      </c>
      <c r="G17" s="22">
        <f t="shared" ref="G17:M17" si="0">SUM(G16:G16)</f>
        <v>0</v>
      </c>
      <c r="H17" s="22">
        <f t="shared" si="0"/>
        <v>0</v>
      </c>
      <c r="I17" s="22">
        <f t="shared" si="0"/>
        <v>0</v>
      </c>
      <c r="J17" s="22">
        <f t="shared" si="0"/>
        <v>0</v>
      </c>
      <c r="K17" s="23">
        <f t="shared" si="0"/>
        <v>0</v>
      </c>
      <c r="L17" s="23">
        <f t="shared" si="0"/>
        <v>0</v>
      </c>
      <c r="M17" s="23">
        <f t="shared" si="0"/>
        <v>115.5</v>
      </c>
    </row>
    <row r="18" spans="2:13" ht="15.75" x14ac:dyDescent="0.25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9" t="s">
        <v>6</v>
      </c>
      <c r="C24" s="110"/>
      <c r="D24" s="11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8" t="s">
        <v>16</v>
      </c>
      <c r="C25" s="39" t="s">
        <v>17</v>
      </c>
      <c r="D25" s="39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77"/>
      <c r="C26" s="22"/>
      <c r="D26" s="22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75" x14ac:dyDescent="0.25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b7xLnK+LSuZcBnIy8rV9eSjS60toHux3FFbHR+SdWllTau9/rR+JlL5iR/uYbLYkvAu/Y2lODBuKvJsJQXCEsA==" saltValue="7OxYOfnSr6vTp7wsfdlSug==" spinCount="100000" sheet="1" objects="1" scenarios="1"/>
  <mergeCells count="3">
    <mergeCell ref="B7:D7"/>
    <mergeCell ref="B14:D14"/>
    <mergeCell ref="B24:D24"/>
  </mergeCell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B7:P29"/>
  <sheetViews>
    <sheetView showGridLines="0" zoomScale="75" zoomScaleNormal="75" zoomScaleSheetLayoutView="75" zoomScalePageLayoutView="75" workbookViewId="0">
      <selection activeCell="S19" sqref="S19"/>
    </sheetView>
  </sheetViews>
  <sheetFormatPr defaultRowHeight="15" x14ac:dyDescent="0.25"/>
  <cols>
    <col min="1" max="1" width="9.7109375" customWidth="1"/>
    <col min="2" max="2" width="18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8" t="s">
        <v>25</v>
      </c>
      <c r="C7" s="108"/>
      <c r="D7" s="108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76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09" t="s">
        <v>6</v>
      </c>
      <c r="C14" s="110"/>
      <c r="D14" s="11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85" t="s">
        <v>19</v>
      </c>
      <c r="C16" s="22"/>
      <c r="D16" s="22"/>
      <c r="E16" s="21" t="s">
        <v>20</v>
      </c>
      <c r="F16" s="22"/>
      <c r="G16" s="22"/>
      <c r="H16" s="22"/>
      <c r="I16" s="22"/>
      <c r="J16" s="22"/>
      <c r="K16" s="22"/>
      <c r="L16" s="23"/>
      <c r="M16" s="62">
        <v>234.29</v>
      </c>
      <c r="P16" s="15"/>
    </row>
    <row r="17" spans="2:13" ht="15.75" x14ac:dyDescent="0.25">
      <c r="B17" s="40"/>
      <c r="C17" s="18"/>
      <c r="D17" s="18"/>
      <c r="E17" s="18"/>
      <c r="F17" s="18" t="s">
        <v>21</v>
      </c>
      <c r="G17" s="22">
        <f t="shared" ref="G17:K17" si="0">SUM(G16:G16)</f>
        <v>0</v>
      </c>
      <c r="H17" s="22">
        <f t="shared" si="0"/>
        <v>0</v>
      </c>
      <c r="I17" s="22">
        <f t="shared" si="0"/>
        <v>0</v>
      </c>
      <c r="J17" s="22">
        <f t="shared" si="0"/>
        <v>0</v>
      </c>
      <c r="K17" s="23">
        <f t="shared" si="0"/>
        <v>0</v>
      </c>
      <c r="L17" s="23">
        <f>SUM(L16:L16)</f>
        <v>0</v>
      </c>
      <c r="M17" s="23">
        <f>SUM(M16)</f>
        <v>234.29</v>
      </c>
    </row>
    <row r="18" spans="2:13" ht="15.75" x14ac:dyDescent="0.25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9" t="s">
        <v>6</v>
      </c>
      <c r="C24" s="110"/>
      <c r="D24" s="11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8" t="s">
        <v>16</v>
      </c>
      <c r="C25" s="39" t="s">
        <v>17</v>
      </c>
      <c r="D25" s="39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77"/>
      <c r="C26" s="22"/>
      <c r="D26" s="22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75" x14ac:dyDescent="0.25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e8ECJWeP1VI46uj5gefQy0Wi8cXg6rvl/GQV3JyvluA52jr306odWgJViUTBG7P1wifotnTkTbRTBnGHanZA/g==" saltValue="g0mfwmzXZ6lsPCOp41MTrw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1E858CAC-382F-4217-B0C5-7D878B9008EC}"/>
  </dataValidations>
  <pageMargins left="0.7" right="0.7" top="0.75" bottom="0.75" header="0.3" footer="0.3"/>
  <pageSetup paperSize="9" scale="66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B7:P29"/>
  <sheetViews>
    <sheetView showGridLines="0" zoomScale="75" zoomScaleNormal="75" workbookViewId="0">
      <selection activeCell="O19" sqref="O19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7.8554687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8" t="s">
        <v>25</v>
      </c>
      <c r="C7" s="108"/>
      <c r="D7" s="108"/>
    </row>
    <row r="8" spans="2:16" ht="16.5" x14ac:dyDescent="0.25">
      <c r="B8" s="1"/>
    </row>
    <row r="9" spans="2:16" s="34" customFormat="1" ht="15.75" x14ac:dyDescent="0.25">
      <c r="B9" s="30" t="s">
        <v>1</v>
      </c>
      <c r="C9" s="30"/>
      <c r="D9" s="31" t="s">
        <v>91</v>
      </c>
      <c r="E9" s="32"/>
      <c r="F9" s="33"/>
      <c r="G9" s="33"/>
      <c r="K9" s="33"/>
      <c r="L9" s="33"/>
      <c r="M9" s="33"/>
    </row>
    <row r="10" spans="2:16" s="34" customFormat="1" ht="15.75" x14ac:dyDescent="0.25">
      <c r="B10" s="30" t="s">
        <v>3</v>
      </c>
      <c r="C10" s="30"/>
      <c r="D10" s="35" t="s">
        <v>86</v>
      </c>
      <c r="E10" s="36"/>
      <c r="F10" s="33"/>
      <c r="G10" s="33"/>
      <c r="K10" s="33"/>
      <c r="L10" s="33"/>
      <c r="M10" s="33"/>
    </row>
    <row r="11" spans="2:16" s="34" customFormat="1" ht="15.75" x14ac:dyDescent="0.25">
      <c r="B11" s="30"/>
      <c r="C11" s="30"/>
      <c r="D11" s="30"/>
      <c r="E11" s="33"/>
      <c r="F11" s="33"/>
      <c r="G11" s="33"/>
      <c r="K11" s="33"/>
      <c r="L11" s="33"/>
      <c r="M11" s="33"/>
    </row>
    <row r="12" spans="2:16" s="34" customFormat="1" ht="15.75" x14ac:dyDescent="0.25">
      <c r="B12" s="9" t="s">
        <v>5</v>
      </c>
      <c r="C12" s="10"/>
      <c r="F12" s="33"/>
      <c r="G12" s="33"/>
      <c r="K12" s="33"/>
      <c r="L12" s="33"/>
      <c r="M12" s="33"/>
    </row>
    <row r="13" spans="2:16" s="34" customFormat="1" ht="14.25" x14ac:dyDescent="0.2"/>
    <row r="14" spans="2:16" ht="47.25" x14ac:dyDescent="0.25">
      <c r="B14" s="109" t="s">
        <v>6</v>
      </c>
      <c r="C14" s="110"/>
      <c r="D14" s="11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68" t="s">
        <v>19</v>
      </c>
      <c r="C16" s="69"/>
      <c r="D16" s="69"/>
      <c r="E16" s="51" t="s">
        <v>20</v>
      </c>
      <c r="F16" s="51"/>
      <c r="G16" s="52"/>
      <c r="H16" s="52"/>
      <c r="I16" s="52"/>
      <c r="J16" s="52"/>
      <c r="K16" s="52"/>
      <c r="L16" s="23"/>
      <c r="M16" s="23">
        <v>126</v>
      </c>
      <c r="P16" s="15"/>
    </row>
    <row r="17" spans="2:13" ht="15.75" x14ac:dyDescent="0.25">
      <c r="B17" s="40"/>
      <c r="C17" s="18"/>
      <c r="D17" s="18"/>
      <c r="E17" s="18"/>
      <c r="F17" s="18" t="s">
        <v>21</v>
      </c>
      <c r="G17" s="22">
        <v>0</v>
      </c>
      <c r="H17" s="22">
        <v>0</v>
      </c>
      <c r="I17" s="22">
        <v>0</v>
      </c>
      <c r="J17" s="22">
        <v>0</v>
      </c>
      <c r="K17" s="23">
        <v>0</v>
      </c>
      <c r="L17" s="23">
        <f>SUM(L16:L16)</f>
        <v>0</v>
      </c>
      <c r="M17" s="23">
        <f>SUM(M16:M16)</f>
        <v>126</v>
      </c>
    </row>
    <row r="18" spans="2:13" ht="15.75" x14ac:dyDescent="0.25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9" t="s">
        <v>6</v>
      </c>
      <c r="C24" s="110"/>
      <c r="D24" s="11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8" t="s">
        <v>16</v>
      </c>
      <c r="C25" s="39" t="s">
        <v>17</v>
      </c>
      <c r="D25" s="39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59"/>
      <c r="C26" s="22"/>
      <c r="D26" s="22"/>
      <c r="E26" s="21"/>
      <c r="F26" s="21"/>
      <c r="G26" s="22"/>
      <c r="H26" s="22"/>
      <c r="I26" s="22"/>
      <c r="J26" s="22"/>
      <c r="K26" s="24"/>
      <c r="L26" s="56"/>
      <c r="M26" s="90"/>
    </row>
    <row r="27" spans="2:13" ht="15.75" x14ac:dyDescent="0.25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f>SUM(K26)</f>
        <v>0</v>
      </c>
      <c r="L27" s="23">
        <f>SUM(L26)</f>
        <v>0</v>
      </c>
      <c r="M27" s="23">
        <f>SUM(M26)</f>
        <v>0</v>
      </c>
    </row>
    <row r="28" spans="2:13" ht="15.75" x14ac:dyDescent="0.25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Qdo6mi9AGqomqnrddjhPSGWnH6Wlz6ctunjRrop/myTegwUjHPtyV9Fe/gUhf8oVhxEHAxx4+be4hsiL0ucQ/A==" saltValue="JHdrey+N5JH9a6y6QY3Mgw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B7:P29"/>
  <sheetViews>
    <sheetView showGridLines="0" zoomScale="75" zoomScaleNormal="75" workbookViewId="0">
      <selection activeCell="T24" sqref="T24"/>
    </sheetView>
  </sheetViews>
  <sheetFormatPr defaultRowHeight="15" x14ac:dyDescent="0.25"/>
  <cols>
    <col min="1" max="1" width="9.7109375" customWidth="1"/>
    <col min="2" max="2" width="16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8" t="s">
        <v>25</v>
      </c>
      <c r="C7" s="108"/>
      <c r="D7" s="108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77</v>
      </c>
      <c r="E9" s="2"/>
      <c r="F9" s="3"/>
      <c r="G9" s="2"/>
      <c r="H9" s="10"/>
      <c r="I9" s="10"/>
      <c r="J9" s="10"/>
      <c r="K9" s="2"/>
      <c r="L9" s="2"/>
      <c r="M9" s="2"/>
    </row>
    <row r="10" spans="2:16" s="6" customFormat="1" ht="15.75" x14ac:dyDescent="0.25">
      <c r="B10" s="2" t="s">
        <v>3</v>
      </c>
      <c r="C10" s="2"/>
      <c r="D10" s="7" t="s">
        <v>78</v>
      </c>
      <c r="E10" s="7"/>
      <c r="F10" s="3"/>
      <c r="G10" s="2"/>
      <c r="H10" s="10"/>
      <c r="I10" s="10"/>
      <c r="J10" s="10"/>
      <c r="K10" s="2"/>
      <c r="L10" s="2"/>
      <c r="M10" s="2"/>
    </row>
    <row r="11" spans="2:16" s="6" customFormat="1" ht="15.75" x14ac:dyDescent="0.25">
      <c r="B11" s="2"/>
      <c r="C11" s="2"/>
      <c r="D11" s="2"/>
      <c r="E11" s="2"/>
      <c r="F11" s="2"/>
      <c r="G11" s="2"/>
      <c r="H11" s="10"/>
      <c r="I11" s="10"/>
      <c r="J11" s="10"/>
      <c r="K11" s="2"/>
      <c r="L11" s="2"/>
      <c r="M11" s="2"/>
    </row>
    <row r="12" spans="2:16" s="6" customFormat="1" ht="15.75" x14ac:dyDescent="0.25">
      <c r="B12" s="9" t="s">
        <v>5</v>
      </c>
      <c r="C12" s="10"/>
      <c r="D12" s="10"/>
      <c r="E12" s="10"/>
      <c r="F12" s="10"/>
      <c r="G12" s="2"/>
      <c r="H12" s="10"/>
      <c r="I12" s="10"/>
      <c r="J12" s="10"/>
      <c r="K12" s="2"/>
      <c r="L12" s="2"/>
      <c r="M12" s="2"/>
    </row>
    <row r="13" spans="2:16" s="6" customFormat="1" ht="19.149999999999999" customHeight="1" x14ac:dyDescent="0.2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2:16" ht="47.25" x14ac:dyDescent="0.25">
      <c r="B14" s="109" t="s">
        <v>6</v>
      </c>
      <c r="C14" s="110"/>
      <c r="D14" s="11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82" t="s">
        <v>19</v>
      </c>
      <c r="C16" s="22"/>
      <c r="D16" s="22"/>
      <c r="E16" s="21" t="s">
        <v>20</v>
      </c>
      <c r="F16" s="45"/>
      <c r="G16" s="46"/>
      <c r="H16" s="46"/>
      <c r="I16" s="46"/>
      <c r="J16" s="46"/>
      <c r="K16" s="47"/>
      <c r="L16" s="47"/>
      <c r="M16" s="48">
        <v>126.1</v>
      </c>
      <c r="P16" s="15"/>
    </row>
    <row r="17" spans="2:13" ht="15.75" x14ac:dyDescent="0.25">
      <c r="B17" s="40"/>
      <c r="C17" s="18"/>
      <c r="D17" s="18"/>
      <c r="E17" s="18"/>
      <c r="F17" s="18" t="s">
        <v>21</v>
      </c>
      <c r="G17" s="22">
        <v>0</v>
      </c>
      <c r="H17" s="22">
        <v>0</v>
      </c>
      <c r="I17" s="22">
        <v>0</v>
      </c>
      <c r="J17" s="22">
        <v>0</v>
      </c>
      <c r="K17" s="23">
        <v>0</v>
      </c>
      <c r="L17" s="23">
        <f>SUM(L16:L16)</f>
        <v>0</v>
      </c>
      <c r="M17" s="23">
        <f>SUM(M16:M16)</f>
        <v>126.1</v>
      </c>
    </row>
    <row r="18" spans="2:13" ht="15.75" x14ac:dyDescent="0.25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9" t="s">
        <v>6</v>
      </c>
      <c r="C24" s="110"/>
      <c r="D24" s="11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8" t="s">
        <v>16</v>
      </c>
      <c r="C25" s="39" t="s">
        <v>17</v>
      </c>
      <c r="D25" s="39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58"/>
      <c r="C26" s="44"/>
      <c r="D26" s="44"/>
      <c r="E26" s="45"/>
      <c r="F26" s="86"/>
      <c r="G26" s="46"/>
      <c r="H26" s="46"/>
      <c r="I26" s="46"/>
      <c r="J26" s="46"/>
      <c r="K26" s="47"/>
      <c r="L26" s="47"/>
      <c r="M26" s="48"/>
    </row>
    <row r="27" spans="2:13" ht="15.75" x14ac:dyDescent="0.25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SUM(M26)</f>
        <v>0</v>
      </c>
    </row>
    <row r="28" spans="2:13" ht="15.75" x14ac:dyDescent="0.25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nhWIoEL4uDcyBArUUbA2Vq0ltqfuDQ9XsJBff8/PLO1YyHqQGl/uR2YvwoGe/L1XpjTjg1C+VryQVeMy/homfA==" saltValue="iWcKvT8MZUrEJLZ1WtFIjw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26 K16" xr:uid="{EF0A68C6-1E72-4AB0-AD72-BFDEFC7415A9}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2:P30"/>
  <sheetViews>
    <sheetView showGridLines="0" zoomScale="75" zoomScaleNormal="75" workbookViewId="0">
      <selection activeCell="V25" sqref="V25"/>
    </sheetView>
  </sheetViews>
  <sheetFormatPr defaultRowHeight="15" x14ac:dyDescent="0.25"/>
  <cols>
    <col min="1" max="1" width="9.7109375" customWidth="1"/>
    <col min="2" max="2" width="16.85546875" customWidth="1"/>
    <col min="3" max="4" width="12.7109375" customWidth="1"/>
    <col min="5" max="5" width="25.7109375" bestFit="1" customWidth="1"/>
    <col min="6" max="6" width="28.140625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2" spans="1:16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6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6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6" ht="18" x14ac:dyDescent="0.25">
      <c r="A7" s="6"/>
      <c r="B7" s="108" t="s">
        <v>25</v>
      </c>
      <c r="C7" s="108"/>
      <c r="D7" s="108"/>
      <c r="E7" s="6"/>
      <c r="F7" s="6"/>
      <c r="G7" s="6"/>
      <c r="H7" s="6"/>
      <c r="I7" s="6"/>
      <c r="J7" s="6"/>
      <c r="K7" s="6"/>
      <c r="L7" s="6"/>
      <c r="M7" s="6"/>
    </row>
    <row r="8" spans="1:16" ht="18.75" customHeight="1" x14ac:dyDescent="0.25">
      <c r="A8" s="6"/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6" s="6" customFormat="1" ht="15.75" x14ac:dyDescent="0.25">
      <c r="B9" s="5" t="s">
        <v>1</v>
      </c>
      <c r="C9" s="5"/>
      <c r="D9" s="3" t="s">
        <v>54</v>
      </c>
      <c r="E9" s="4"/>
      <c r="F9" s="5"/>
      <c r="G9" s="5"/>
      <c r="K9" s="5"/>
      <c r="L9" s="5"/>
      <c r="M9" s="5"/>
    </row>
    <row r="10" spans="1:16" s="6" customFormat="1" ht="15.75" x14ac:dyDescent="0.25">
      <c r="B10" s="5" t="s">
        <v>3</v>
      </c>
      <c r="C10" s="5"/>
      <c r="D10" s="7" t="s">
        <v>4</v>
      </c>
      <c r="E10" s="8"/>
      <c r="F10" s="5"/>
      <c r="G10" s="5"/>
      <c r="K10" s="5"/>
      <c r="L10" s="5"/>
      <c r="M10" s="5"/>
    </row>
    <row r="11" spans="1:16" s="6" customFormat="1" ht="26.25" customHeight="1" x14ac:dyDescent="0.25">
      <c r="B11" s="5"/>
      <c r="C11" s="5"/>
      <c r="D11" s="5"/>
      <c r="E11" s="5"/>
      <c r="F11" s="5"/>
      <c r="G11" s="5"/>
      <c r="K11" s="5"/>
      <c r="L11" s="5"/>
      <c r="M11" s="5"/>
    </row>
    <row r="12" spans="1:16" s="6" customFormat="1" ht="15.75" x14ac:dyDescent="0.25">
      <c r="B12" s="9" t="s">
        <v>5</v>
      </c>
      <c r="C12" s="10"/>
      <c r="D12" s="5"/>
      <c r="E12" s="5"/>
      <c r="F12" s="5"/>
      <c r="G12" s="5"/>
      <c r="K12" s="5"/>
      <c r="L12" s="5"/>
      <c r="M12" s="5"/>
    </row>
    <row r="13" spans="1:16" s="6" customFormat="1" ht="14.25" x14ac:dyDescent="0.2"/>
    <row r="14" spans="1:16" ht="47.25" x14ac:dyDescent="0.25">
      <c r="A14" s="6"/>
      <c r="B14" s="109" t="s">
        <v>6</v>
      </c>
      <c r="C14" s="110"/>
      <c r="D14" s="11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1:16" ht="31.5" x14ac:dyDescent="0.25">
      <c r="A15" s="6"/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1:16" ht="15.75" x14ac:dyDescent="0.25">
      <c r="A16" s="6"/>
      <c r="B16" s="64" t="s">
        <v>19</v>
      </c>
      <c r="C16" s="61"/>
      <c r="D16" s="61"/>
      <c r="E16" s="71" t="s">
        <v>20</v>
      </c>
      <c r="F16" s="71"/>
      <c r="G16" s="61"/>
      <c r="H16" s="61"/>
      <c r="I16" s="61"/>
      <c r="J16" s="61"/>
      <c r="K16" s="61"/>
      <c r="L16" s="72"/>
      <c r="M16" s="62">
        <v>126.14</v>
      </c>
      <c r="P16" s="15">
        <v>39234</v>
      </c>
    </row>
    <row r="17" spans="1:16" ht="15.75" x14ac:dyDescent="0.25">
      <c r="A17" s="6"/>
      <c r="B17" s="64" t="s">
        <v>19</v>
      </c>
      <c r="C17" s="22"/>
      <c r="D17" s="22"/>
      <c r="E17" s="21" t="s">
        <v>55</v>
      </c>
      <c r="F17" s="21"/>
      <c r="G17" s="22"/>
      <c r="H17" s="22"/>
      <c r="I17" s="22"/>
      <c r="J17" s="22"/>
      <c r="K17" s="22"/>
      <c r="L17" s="23">
        <v>66.709999999999994</v>
      </c>
      <c r="M17" s="24"/>
      <c r="P17" s="15"/>
    </row>
    <row r="18" spans="1:16" ht="15.75" x14ac:dyDescent="0.25">
      <c r="A18" s="6"/>
      <c r="B18" s="40"/>
      <c r="C18" s="18"/>
      <c r="D18" s="18"/>
      <c r="E18" s="18"/>
      <c r="F18" s="18" t="s">
        <v>21</v>
      </c>
      <c r="G18" s="22">
        <f>SUM(G27:G27)</f>
        <v>0</v>
      </c>
      <c r="H18" s="22">
        <f>SUM(H27:H27)</f>
        <v>0</v>
      </c>
      <c r="I18" s="22">
        <f>SUM(I27:I27)</f>
        <v>0</v>
      </c>
      <c r="J18" s="22">
        <v>0</v>
      </c>
      <c r="K18" s="23">
        <f>SUM(K27:K27)</f>
        <v>0</v>
      </c>
      <c r="L18" s="23">
        <f>SUM(L16:L17)</f>
        <v>66.709999999999994</v>
      </c>
      <c r="M18" s="23">
        <f>SUM(M16:M17)</f>
        <v>126.14</v>
      </c>
    </row>
    <row r="19" spans="1:16" ht="15.75" x14ac:dyDescent="0.25">
      <c r="A19" s="6"/>
      <c r="B19" s="40"/>
      <c r="C19" s="18"/>
      <c r="D19" s="18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42"/>
      <c r="M19" s="63"/>
    </row>
    <row r="20" spans="1:16" ht="15.75" x14ac:dyDescent="0.25">
      <c r="A20" s="6"/>
      <c r="B20" s="40"/>
      <c r="C20" s="18"/>
      <c r="D20" s="18"/>
      <c r="E20" s="18"/>
      <c r="F20" s="18" t="s">
        <v>23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1:16" ht="15.75" x14ac:dyDescent="0.25">
      <c r="A21" s="6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6" ht="15.75" x14ac:dyDescent="0.25">
      <c r="A22" s="6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6" ht="15.75" x14ac:dyDescent="0.25">
      <c r="A23" s="6"/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6" ht="15.75" x14ac:dyDescent="0.25">
      <c r="A24" s="6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6" ht="47.25" x14ac:dyDescent="0.25">
      <c r="A25" s="6"/>
      <c r="B25" s="109" t="s">
        <v>6</v>
      </c>
      <c r="C25" s="110"/>
      <c r="D25" s="111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1:16" ht="31.5" x14ac:dyDescent="0.25">
      <c r="A26" s="6"/>
      <c r="B26" s="38" t="s">
        <v>16</v>
      </c>
      <c r="C26" s="39" t="s">
        <v>17</v>
      </c>
      <c r="D26" s="39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1:16" ht="15.75" x14ac:dyDescent="0.25">
      <c r="A27" s="6"/>
      <c r="B27" s="43"/>
      <c r="C27" s="44"/>
      <c r="D27" s="44"/>
      <c r="E27" s="45"/>
      <c r="F27" s="46"/>
      <c r="G27" s="46"/>
      <c r="H27" s="46"/>
      <c r="I27" s="46"/>
      <c r="J27" s="46"/>
      <c r="K27" s="47"/>
      <c r="L27" s="47"/>
      <c r="M27" s="47"/>
    </row>
    <row r="28" spans="1:16" ht="15.75" x14ac:dyDescent="0.25">
      <c r="A28" s="6"/>
      <c r="B28" s="40"/>
      <c r="C28" s="18"/>
      <c r="D28" s="18"/>
      <c r="E28" s="18"/>
      <c r="F28" s="18" t="s">
        <v>21</v>
      </c>
      <c r="G28" s="22"/>
      <c r="H28" s="22"/>
      <c r="I28" s="22"/>
      <c r="J28" s="22"/>
      <c r="K28" s="23">
        <v>0</v>
      </c>
      <c r="L28" s="23">
        <f>SUM(L27)</f>
        <v>0</v>
      </c>
      <c r="M28" s="23">
        <v>0</v>
      </c>
    </row>
    <row r="29" spans="1:16" ht="15.75" x14ac:dyDescent="0.25">
      <c r="A29" s="6"/>
      <c r="B29" s="40"/>
      <c r="C29" s="18"/>
      <c r="D29" s="18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1:16" ht="15.75" x14ac:dyDescent="0.25">
      <c r="A30" s="6"/>
      <c r="B30" s="40"/>
      <c r="C30" s="18"/>
      <c r="D30" s="18"/>
      <c r="E30" s="18"/>
      <c r="F30" s="18" t="s">
        <v>23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nfmK/DdjTkiW4SRAMJ3ajHy3Vcpku9lVPHvWyyXBE8bD9E87fqYmpLu8C37ALFBpyIJq1uZBeluhbrONJkHu6A==" saltValue="An/c5g6Wn5FlCiCc214htQ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27" xr:uid="{2D5C89C0-B970-4E71-A017-107677FFBA89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7:P30"/>
  <sheetViews>
    <sheetView showGridLines="0" zoomScale="75" zoomScaleNormal="75" workbookViewId="0">
      <selection activeCell="R13" sqref="R13:S13"/>
    </sheetView>
  </sheetViews>
  <sheetFormatPr defaultRowHeight="15" x14ac:dyDescent="0.25"/>
  <cols>
    <col min="1" max="1" width="9.7109375" customWidth="1"/>
    <col min="2" max="2" width="16.85546875" customWidth="1"/>
    <col min="3" max="4" width="12.7109375" customWidth="1"/>
    <col min="5" max="5" width="25.7109375" bestFit="1" customWidth="1"/>
    <col min="6" max="6" width="28.57031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8" t="s">
        <v>25</v>
      </c>
      <c r="C7" s="108"/>
      <c r="D7" s="108"/>
    </row>
    <row r="8" spans="2:16" ht="16.5" x14ac:dyDescent="0.25">
      <c r="B8" s="1"/>
    </row>
    <row r="9" spans="2:16" s="34" customFormat="1" ht="15.75" x14ac:dyDescent="0.25">
      <c r="B9" s="30" t="s">
        <v>1</v>
      </c>
      <c r="C9" s="30"/>
      <c r="D9" s="31" t="s">
        <v>48</v>
      </c>
      <c r="E9" s="32"/>
      <c r="F9" s="33"/>
      <c r="G9" s="33"/>
      <c r="K9" s="33"/>
      <c r="L9" s="33"/>
      <c r="M9" s="33"/>
    </row>
    <row r="10" spans="2:16" s="34" customFormat="1" ht="15.75" x14ac:dyDescent="0.25">
      <c r="B10" s="30" t="s">
        <v>3</v>
      </c>
      <c r="C10" s="30"/>
      <c r="D10" s="35" t="s">
        <v>4</v>
      </c>
      <c r="E10" s="36"/>
      <c r="F10" s="33"/>
      <c r="G10" s="33"/>
      <c r="K10" s="33"/>
      <c r="L10" s="33"/>
      <c r="M10" s="33"/>
    </row>
    <row r="11" spans="2:16" s="34" customFormat="1" ht="15.75" x14ac:dyDescent="0.25">
      <c r="B11" s="30"/>
      <c r="C11" s="30"/>
      <c r="D11" s="30"/>
      <c r="E11" s="33"/>
      <c r="F11" s="33"/>
      <c r="G11" s="33"/>
      <c r="K11" s="33"/>
      <c r="L11" s="33"/>
      <c r="M11" s="33"/>
    </row>
    <row r="12" spans="2:16" s="34" customFormat="1" ht="15.75" x14ac:dyDescent="0.25">
      <c r="B12" s="9" t="s">
        <v>5</v>
      </c>
      <c r="C12" s="10"/>
      <c r="D12" s="30"/>
      <c r="E12" s="33"/>
      <c r="F12" s="33"/>
      <c r="G12" s="33"/>
      <c r="K12" s="33"/>
      <c r="L12" s="33"/>
      <c r="M12" s="33"/>
    </row>
    <row r="13" spans="2:16" s="34" customFormat="1" ht="14.25" x14ac:dyDescent="0.2"/>
    <row r="14" spans="2:16" ht="47.25" x14ac:dyDescent="0.25">
      <c r="B14" s="109" t="s">
        <v>6</v>
      </c>
      <c r="C14" s="110"/>
      <c r="D14" s="11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30.75" x14ac:dyDescent="0.25">
      <c r="B16" s="59">
        <v>44593</v>
      </c>
      <c r="C16" s="22"/>
      <c r="D16" s="22"/>
      <c r="E16" s="21" t="s">
        <v>44</v>
      </c>
      <c r="F16" s="21"/>
      <c r="G16" s="22"/>
      <c r="H16" s="22"/>
      <c r="I16" s="22"/>
      <c r="J16" s="22"/>
      <c r="K16" s="22"/>
      <c r="L16" s="23">
        <v>600</v>
      </c>
      <c r="M16" s="23"/>
      <c r="P16" s="15">
        <v>39234</v>
      </c>
    </row>
    <row r="17" spans="2:16" ht="15.75" x14ac:dyDescent="0.25">
      <c r="B17" s="59" t="s">
        <v>19</v>
      </c>
      <c r="C17" s="22"/>
      <c r="D17" s="22"/>
      <c r="E17" s="21" t="s">
        <v>20</v>
      </c>
      <c r="F17" s="21"/>
      <c r="G17" s="22"/>
      <c r="H17" s="22"/>
      <c r="I17" s="22"/>
      <c r="J17" s="22"/>
      <c r="K17" s="22"/>
      <c r="L17" s="23"/>
      <c r="M17" s="23">
        <v>69.010000000000005</v>
      </c>
      <c r="P17" s="15"/>
    </row>
    <row r="18" spans="2:16" ht="15.75" x14ac:dyDescent="0.25">
      <c r="B18" s="40"/>
      <c r="C18" s="18"/>
      <c r="D18" s="18"/>
      <c r="E18" s="18"/>
      <c r="F18" s="18" t="s">
        <v>21</v>
      </c>
      <c r="G18" s="22">
        <f t="shared" ref="G18:L18" si="0">SUM(G16:G16)</f>
        <v>0</v>
      </c>
      <c r="H18" s="22">
        <f t="shared" si="0"/>
        <v>0</v>
      </c>
      <c r="I18" s="22">
        <f t="shared" si="0"/>
        <v>0</v>
      </c>
      <c r="J18" s="22">
        <f t="shared" si="0"/>
        <v>0</v>
      </c>
      <c r="K18" s="23">
        <f t="shared" si="0"/>
        <v>0</v>
      </c>
      <c r="L18" s="23">
        <f t="shared" si="0"/>
        <v>600</v>
      </c>
      <c r="M18" s="23">
        <f>SUM(M16:M17)</f>
        <v>69.010000000000005</v>
      </c>
    </row>
    <row r="19" spans="2:16" ht="15.75" x14ac:dyDescent="0.25">
      <c r="B19" s="40"/>
      <c r="C19" s="18"/>
      <c r="D19" s="18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75" x14ac:dyDescent="0.25">
      <c r="B20" s="40"/>
      <c r="C20" s="18"/>
      <c r="D20" s="18"/>
      <c r="E20" s="18"/>
      <c r="F20" s="18" t="s">
        <v>23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09" t="s">
        <v>6</v>
      </c>
      <c r="C25" s="110"/>
      <c r="D25" s="111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5" x14ac:dyDescent="0.25">
      <c r="B26" s="38" t="s">
        <v>16</v>
      </c>
      <c r="C26" s="39" t="s">
        <v>17</v>
      </c>
      <c r="D26" s="39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75" x14ac:dyDescent="0.25">
      <c r="B27" s="41"/>
      <c r="C27" s="22"/>
      <c r="D27" s="22"/>
      <c r="E27" s="21"/>
      <c r="F27" s="22"/>
      <c r="G27" s="22"/>
      <c r="H27" s="22"/>
      <c r="I27" s="22"/>
      <c r="J27" s="22"/>
      <c r="K27" s="22"/>
      <c r="L27" s="23"/>
      <c r="M27" s="22"/>
    </row>
    <row r="28" spans="2:16" ht="15.75" x14ac:dyDescent="0.25">
      <c r="B28" s="40"/>
      <c r="C28" s="18"/>
      <c r="D28" s="18"/>
      <c r="E28" s="18"/>
      <c r="F28" s="18" t="s">
        <v>21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v>0</v>
      </c>
      <c r="L28" s="23">
        <f>SUM(L27:L27)</f>
        <v>0</v>
      </c>
      <c r="M28" s="23">
        <f>SUM(M27:M27)</f>
        <v>0</v>
      </c>
    </row>
    <row r="29" spans="2:16" ht="15.75" x14ac:dyDescent="0.25">
      <c r="B29" s="40"/>
      <c r="C29" s="18"/>
      <c r="D29" s="18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40"/>
      <c r="C30" s="18"/>
      <c r="D30" s="18"/>
      <c r="E30" s="18"/>
      <c r="F30" s="18" t="s">
        <v>23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P47ifA5EnNGcYbPnkWdkVEc7Qtu9+trjXrCfEjN47VGGL0ZE03iPgUWik6rtkFFu7/Rrz9tTaIQpNY6pCUsgug==" saltValue="mqskNWaAw6o2eDXYrmO19w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16:K17" xr:uid="{BCDFC520-AE75-4C8D-8FEC-0F953EE85F5F}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B7:P29"/>
  <sheetViews>
    <sheetView showGridLines="0" zoomScale="75" zoomScaleNormal="75" workbookViewId="0">
      <selection activeCell="T18" sqref="T18"/>
    </sheetView>
  </sheetViews>
  <sheetFormatPr defaultRowHeight="15" x14ac:dyDescent="0.25"/>
  <cols>
    <col min="1" max="1" width="9.7109375" customWidth="1"/>
    <col min="2" max="2" width="17.140625" customWidth="1"/>
    <col min="3" max="4" width="12.7109375" customWidth="1"/>
    <col min="5" max="5" width="25.7109375" bestFit="1" customWidth="1"/>
    <col min="6" max="6" width="31" bestFit="1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8" t="s">
        <v>25</v>
      </c>
      <c r="C7" s="108"/>
      <c r="D7" s="108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124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09" t="s">
        <v>6</v>
      </c>
      <c r="C14" s="110"/>
      <c r="D14" s="11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58" t="s">
        <v>19</v>
      </c>
      <c r="C16" s="44"/>
      <c r="D16" s="44"/>
      <c r="E16" s="45" t="s">
        <v>20</v>
      </c>
      <c r="F16" s="46"/>
      <c r="G16" s="46"/>
      <c r="H16" s="46"/>
      <c r="I16" s="46"/>
      <c r="J16" s="46"/>
      <c r="K16" s="47"/>
      <c r="L16" s="47"/>
      <c r="M16" s="47">
        <v>134.32</v>
      </c>
      <c r="P16" s="15"/>
    </row>
    <row r="17" spans="2:13" ht="15.75" x14ac:dyDescent="0.25">
      <c r="B17" s="40"/>
      <c r="C17" s="18"/>
      <c r="D17" s="18"/>
      <c r="E17" s="18"/>
      <c r="F17" s="18" t="s">
        <v>21</v>
      </c>
      <c r="G17" s="22">
        <v>0</v>
      </c>
      <c r="H17" s="22">
        <v>0</v>
      </c>
      <c r="I17" s="22">
        <v>0</v>
      </c>
      <c r="J17" s="22">
        <v>0</v>
      </c>
      <c r="K17" s="23">
        <v>0</v>
      </c>
      <c r="L17" s="23">
        <f>SUM(L16:L16)</f>
        <v>0</v>
      </c>
      <c r="M17" s="23">
        <v>0</v>
      </c>
    </row>
    <row r="18" spans="2:13" ht="15.75" x14ac:dyDescent="0.25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42"/>
      <c r="M18" s="26"/>
    </row>
    <row r="19" spans="2:13" ht="15.75" x14ac:dyDescent="0.25">
      <c r="B19" s="40"/>
      <c r="C19" s="18"/>
      <c r="D19" s="18"/>
      <c r="E19" s="18"/>
      <c r="F19" s="18" t="s">
        <v>23</v>
      </c>
      <c r="G19" s="23">
        <f>SUM(G17*G18)</f>
        <v>0</v>
      </c>
      <c r="H19" s="23">
        <f t="shared" ref="H19:J19" si="0">SUM(H17*H18)</f>
        <v>0</v>
      </c>
      <c r="I19" s="23">
        <f t="shared" si="0"/>
        <v>0</v>
      </c>
      <c r="J19" s="23">
        <f t="shared" si="0"/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2"/>
      <c r="C21" s="2"/>
      <c r="D21" s="76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9" t="s">
        <v>6</v>
      </c>
      <c r="C24" s="110"/>
      <c r="D24" s="11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8" t="s">
        <v>16</v>
      </c>
      <c r="C25" s="39" t="s">
        <v>17</v>
      </c>
      <c r="D25" s="39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41"/>
      <c r="C26" s="22"/>
      <c r="D26" s="22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75" x14ac:dyDescent="0.25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ilCn+vKXEb5VJ1xMYnKIIT2xOpiq9lKrSMG/9OVJAqyxTWym94FYMb8k8xhMw14gsKSL+VzRVKnj/JgrLW/8jg==" saltValue="0wyachxNB2pJKi/DJBD+ww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C1ABA866-E99B-4438-9CC0-5A448581383A}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B7:P29"/>
  <sheetViews>
    <sheetView showGridLines="0" zoomScale="75" zoomScaleNormal="75" zoomScaleSheetLayoutView="75" workbookViewId="0">
      <selection activeCell="R24" sqref="R24"/>
    </sheetView>
  </sheetViews>
  <sheetFormatPr defaultRowHeight="15" x14ac:dyDescent="0.25"/>
  <cols>
    <col min="1" max="1" width="9.7109375" customWidth="1"/>
    <col min="2" max="2" width="17.140625" customWidth="1"/>
    <col min="3" max="4" width="12.7109375" customWidth="1"/>
    <col min="5" max="5" width="25.7109375" bestFit="1" customWidth="1"/>
    <col min="6" max="6" width="28.28515625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8" t="s">
        <v>25</v>
      </c>
      <c r="C7" s="108"/>
      <c r="D7" s="108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61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09" t="s">
        <v>6</v>
      </c>
      <c r="C14" s="110"/>
      <c r="D14" s="11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43"/>
      <c r="C16" s="44"/>
      <c r="D16" s="44"/>
      <c r="E16" s="45"/>
      <c r="F16" s="45"/>
      <c r="G16" s="46"/>
      <c r="H16" s="46"/>
      <c r="I16" s="46"/>
      <c r="J16" s="46"/>
      <c r="K16" s="47"/>
      <c r="L16" s="47"/>
      <c r="M16" s="47"/>
      <c r="P16" s="15"/>
    </row>
    <row r="17" spans="2:13" ht="15.75" x14ac:dyDescent="0.25">
      <c r="B17" s="40"/>
      <c r="C17" s="18"/>
      <c r="D17" s="18"/>
      <c r="E17" s="18"/>
      <c r="F17" s="18" t="s">
        <v>21</v>
      </c>
      <c r="G17" s="22">
        <f t="shared" ref="G17:K17" si="0">SUM(G16:G16)</f>
        <v>0</v>
      </c>
      <c r="H17" s="22">
        <f t="shared" si="0"/>
        <v>0</v>
      </c>
      <c r="I17" s="22">
        <f t="shared" si="0"/>
        <v>0</v>
      </c>
      <c r="J17" s="22">
        <f t="shared" si="0"/>
        <v>0</v>
      </c>
      <c r="K17" s="23">
        <f t="shared" si="0"/>
        <v>0</v>
      </c>
      <c r="L17" s="23">
        <f>SUM(L16)</f>
        <v>0</v>
      </c>
      <c r="M17" s="23">
        <f>SUM(M16:M16)</f>
        <v>0</v>
      </c>
    </row>
    <row r="18" spans="2:13" ht="15.75" x14ac:dyDescent="0.25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2"/>
      <c r="C21" s="2"/>
      <c r="D21" s="76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9" t="s">
        <v>6</v>
      </c>
      <c r="C24" s="110"/>
      <c r="D24" s="11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8" t="s">
        <v>16</v>
      </c>
      <c r="C25" s="39" t="s">
        <v>17</v>
      </c>
      <c r="D25" s="39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41"/>
      <c r="C26" s="22"/>
      <c r="D26" s="22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75" x14ac:dyDescent="0.25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nyhuk42m0E2wxuJ7EMWDljutHEy/RiIzj/iau27SqLvwYwXHBeqW8s2hMjoC0LA6w/eB15UZLlL246luN8Bypw==" saltValue="Oj6r5Ac9idg71LFhHkQ/8A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20699AF5-AAAC-4B79-9A02-68F005D9AEFB}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ignoredErrors>
    <ignoredError sqref="L17" formula="1"/>
  </ignoredErrors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B7:P29"/>
  <sheetViews>
    <sheetView showGridLines="0" zoomScale="75" zoomScaleNormal="75" workbookViewId="0">
      <selection activeCell="T14" sqref="T14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8" t="s">
        <v>25</v>
      </c>
      <c r="C7" s="108"/>
      <c r="D7" s="108"/>
    </row>
    <row r="8" spans="2:16" ht="16.5" x14ac:dyDescent="0.25">
      <c r="B8" s="1"/>
    </row>
    <row r="9" spans="2:16" s="34" customFormat="1" ht="15.75" x14ac:dyDescent="0.25">
      <c r="B9" s="30" t="s">
        <v>1</v>
      </c>
      <c r="C9" s="30"/>
      <c r="D9" s="31" t="s">
        <v>39</v>
      </c>
      <c r="E9" s="33"/>
      <c r="F9" s="33"/>
      <c r="G9" s="33"/>
      <c r="K9" s="33"/>
      <c r="L9" s="33"/>
      <c r="M9" s="33"/>
    </row>
    <row r="10" spans="2:16" s="34" customFormat="1" ht="15.75" x14ac:dyDescent="0.25">
      <c r="B10" s="30" t="s">
        <v>3</v>
      </c>
      <c r="C10" s="30"/>
      <c r="D10" s="35" t="s">
        <v>4</v>
      </c>
      <c r="E10" s="33"/>
      <c r="F10" s="33"/>
      <c r="G10" s="33"/>
      <c r="K10" s="33"/>
      <c r="L10" s="33"/>
      <c r="M10" s="33"/>
    </row>
    <row r="11" spans="2:16" s="34" customFormat="1" ht="15.75" x14ac:dyDescent="0.25">
      <c r="B11" s="30"/>
      <c r="C11" s="30"/>
      <c r="F11" s="33"/>
      <c r="G11" s="33"/>
      <c r="K11" s="33"/>
      <c r="L11" s="33"/>
      <c r="M11" s="33"/>
    </row>
    <row r="12" spans="2:16" s="34" customFormat="1" ht="15.75" x14ac:dyDescent="0.25">
      <c r="B12" s="9" t="s">
        <v>5</v>
      </c>
      <c r="C12" s="10"/>
      <c r="F12" s="33"/>
      <c r="G12" s="33"/>
      <c r="K12" s="33"/>
      <c r="L12" s="33"/>
      <c r="M12" s="33"/>
    </row>
    <row r="13" spans="2:16" s="34" customFormat="1" ht="14.25" x14ac:dyDescent="0.2"/>
    <row r="14" spans="2:16" ht="47.25" x14ac:dyDescent="0.25">
      <c r="B14" s="109" t="s">
        <v>6</v>
      </c>
      <c r="C14" s="110"/>
      <c r="D14" s="11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43"/>
      <c r="C16" s="44"/>
      <c r="D16" s="44"/>
      <c r="E16" s="45"/>
      <c r="F16" s="46"/>
      <c r="G16" s="46"/>
      <c r="H16" s="46"/>
      <c r="I16" s="46"/>
      <c r="J16" s="46"/>
      <c r="K16" s="47"/>
      <c r="L16" s="47"/>
      <c r="M16" s="47"/>
      <c r="P16" s="15">
        <v>39234</v>
      </c>
    </row>
    <row r="17" spans="2:13" ht="15.75" x14ac:dyDescent="0.25">
      <c r="B17" s="40"/>
      <c r="C17" s="18"/>
      <c r="D17" s="18"/>
      <c r="E17" s="18"/>
      <c r="F17" s="18" t="s">
        <v>21</v>
      </c>
      <c r="G17" s="22">
        <f t="shared" ref="G17:M17" si="0">SUM(G16:G16)</f>
        <v>0</v>
      </c>
      <c r="H17" s="22">
        <f t="shared" si="0"/>
        <v>0</v>
      </c>
      <c r="I17" s="22">
        <f t="shared" si="0"/>
        <v>0</v>
      </c>
      <c r="J17" s="22">
        <f t="shared" si="0"/>
        <v>0</v>
      </c>
      <c r="K17" s="23">
        <f t="shared" si="0"/>
        <v>0</v>
      </c>
      <c r="L17" s="23">
        <f t="shared" si="0"/>
        <v>0</v>
      </c>
      <c r="M17" s="23">
        <f t="shared" si="0"/>
        <v>0</v>
      </c>
    </row>
    <row r="18" spans="2:13" ht="15.75" x14ac:dyDescent="0.25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9" t="s">
        <v>6</v>
      </c>
      <c r="C24" s="110"/>
      <c r="D24" s="11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8" t="s">
        <v>16</v>
      </c>
      <c r="C25" s="39" t="s">
        <v>17</v>
      </c>
      <c r="D25" s="39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49"/>
      <c r="C26" s="22"/>
      <c r="D26" s="22"/>
      <c r="E26" s="21"/>
      <c r="F26" s="22"/>
      <c r="G26" s="22"/>
      <c r="H26" s="22"/>
      <c r="I26" s="22"/>
      <c r="J26" s="22"/>
      <c r="K26" s="22"/>
      <c r="L26" s="23"/>
      <c r="M26" s="24"/>
    </row>
    <row r="27" spans="2:13" ht="15.75" x14ac:dyDescent="0.25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5fUF7qQbMDDRMUYu6c0bCEZ26jG9XC1RmaVnbGt7Dfu2Xit7KMktHexZZIDrQRkllsNCfd5UKijR/IUJF33diw==" saltValue="4RTHo7crFwI0rNrPLs1Czw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EFF01E1A-F7A1-4EDC-9D37-789E1A1F80F1}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B7:Q29"/>
  <sheetViews>
    <sheetView showGridLines="0" zoomScale="75" zoomScaleNormal="75" zoomScaleSheetLayoutView="75" zoomScalePageLayoutView="75" workbookViewId="0">
      <selection activeCell="W19" sqref="W19"/>
    </sheetView>
  </sheetViews>
  <sheetFormatPr defaultRowHeight="15" x14ac:dyDescent="0.25"/>
  <cols>
    <col min="2" max="2" width="16.7109375" customWidth="1"/>
    <col min="3" max="4" width="12.7109375" customWidth="1"/>
    <col min="5" max="5" width="25.7109375" bestFit="1" customWidth="1"/>
    <col min="6" max="6" width="28.710937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8" t="s">
        <v>25</v>
      </c>
      <c r="C7" s="108"/>
      <c r="D7" s="108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119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120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4.25" x14ac:dyDescent="0.2">
      <c r="D13" s="98"/>
      <c r="E13" s="98"/>
      <c r="F13" s="98"/>
    </row>
    <row r="14" spans="2:16" ht="47.25" x14ac:dyDescent="0.25">
      <c r="B14" s="109" t="s">
        <v>6</v>
      </c>
      <c r="C14" s="110"/>
      <c r="D14" s="11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30.75" x14ac:dyDescent="0.25">
      <c r="B16" s="99" t="s">
        <v>19</v>
      </c>
      <c r="C16" s="22"/>
      <c r="D16" s="22"/>
      <c r="E16" s="45" t="s">
        <v>20</v>
      </c>
      <c r="F16" s="45"/>
      <c r="G16" s="46"/>
      <c r="H16" s="46"/>
      <c r="I16" s="46"/>
      <c r="J16" s="46"/>
      <c r="K16" s="47"/>
      <c r="L16" s="48"/>
      <c r="M16" s="48">
        <v>131</v>
      </c>
      <c r="P16" s="15"/>
    </row>
    <row r="17" spans="2:17" ht="15.75" x14ac:dyDescent="0.25">
      <c r="B17" s="40"/>
      <c r="C17" s="18"/>
      <c r="D17" s="18"/>
      <c r="E17" s="18"/>
      <c r="F17" s="18" t="s">
        <v>21</v>
      </c>
      <c r="G17" s="22">
        <v>0</v>
      </c>
      <c r="H17" s="22">
        <v>0</v>
      </c>
      <c r="I17" s="22">
        <v>0</v>
      </c>
      <c r="J17" s="22">
        <v>0</v>
      </c>
      <c r="K17" s="23">
        <f>SUM(K16:K16)</f>
        <v>0</v>
      </c>
      <c r="L17" s="23">
        <v>0</v>
      </c>
      <c r="M17" s="23">
        <f>SUM(M16:M16)</f>
        <v>131</v>
      </c>
    </row>
    <row r="18" spans="2:17" ht="15.75" x14ac:dyDescent="0.25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7" ht="15.75" x14ac:dyDescent="0.25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7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7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7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7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7" ht="47.25" x14ac:dyDescent="0.25">
      <c r="B24" s="109" t="s">
        <v>6</v>
      </c>
      <c r="C24" s="110"/>
      <c r="D24" s="11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7" ht="31.5" x14ac:dyDescent="0.25">
      <c r="B25" s="38" t="s">
        <v>16</v>
      </c>
      <c r="C25" s="39" t="s">
        <v>17</v>
      </c>
      <c r="D25" s="39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7" ht="60.75" x14ac:dyDescent="0.25">
      <c r="B26" s="100">
        <v>44649</v>
      </c>
      <c r="C26" s="44"/>
      <c r="D26" s="44"/>
      <c r="E26" s="45" t="s">
        <v>121</v>
      </c>
      <c r="F26" s="45" t="s">
        <v>122</v>
      </c>
      <c r="G26" s="46"/>
      <c r="H26" s="46"/>
      <c r="I26" s="46"/>
      <c r="J26" s="46"/>
      <c r="K26" s="48"/>
      <c r="L26" s="48" t="s">
        <v>123</v>
      </c>
      <c r="M26" s="48"/>
    </row>
    <row r="27" spans="2:17" ht="15.75" x14ac:dyDescent="0.25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SUM(249.6-168)</f>
        <v>81.599999999999994</v>
      </c>
      <c r="M27" s="23">
        <v>0</v>
      </c>
    </row>
    <row r="28" spans="2:17" ht="15.75" x14ac:dyDescent="0.25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42"/>
      <c r="M28" s="26"/>
    </row>
    <row r="29" spans="2:17" ht="15.75" x14ac:dyDescent="0.25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  <c r="Q29" t="s">
        <v>40</v>
      </c>
    </row>
  </sheetData>
  <sheetProtection algorithmName="SHA-512" hashValue="mdidRrcb9JQU30LeNk2eK0SAfxs8hoRhWqdQl64ceYwVyZYXtR6fbTg2Rl/e0gDr9tXscIGqLDjXtdK1T2Z+Sw==" saltValue="ZYDdtQGS24/g75gN/rjUDQ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 K26" xr:uid="{FB0E9655-6C66-4F6A-9882-B60AB930E280}"/>
  </dataValidations>
  <pageMargins left="0.7" right="0.7" top="0.75" bottom="0.75" header="0.3" footer="0.3"/>
  <pageSetup paperSize="9" scale="64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B7:P29"/>
  <sheetViews>
    <sheetView showGridLines="0" zoomScale="75" zoomScaleNormal="75" workbookViewId="0">
      <selection activeCell="V24" sqref="V24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285156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8" t="s">
        <v>25</v>
      </c>
      <c r="C7" s="108"/>
      <c r="D7" s="108"/>
    </row>
    <row r="8" spans="2:16" ht="16.5" x14ac:dyDescent="0.25">
      <c r="B8" s="1"/>
    </row>
    <row r="9" spans="2:16" s="34" customFormat="1" ht="15.75" x14ac:dyDescent="0.25">
      <c r="B9" s="30" t="s">
        <v>1</v>
      </c>
      <c r="C9" s="30"/>
      <c r="D9" s="31" t="s">
        <v>92</v>
      </c>
      <c r="E9" s="32"/>
      <c r="F9" s="33"/>
      <c r="G9" s="33"/>
      <c r="K9" s="33"/>
      <c r="L9" s="33"/>
      <c r="M9" s="33"/>
    </row>
    <row r="10" spans="2:16" s="34" customFormat="1" ht="15.75" x14ac:dyDescent="0.25">
      <c r="B10" s="30" t="s">
        <v>3</v>
      </c>
      <c r="C10" s="30"/>
      <c r="D10" s="35" t="s">
        <v>86</v>
      </c>
      <c r="E10" s="36"/>
      <c r="F10" s="33"/>
      <c r="G10" s="33"/>
      <c r="K10" s="33"/>
      <c r="L10" s="33"/>
      <c r="M10" s="33"/>
    </row>
    <row r="11" spans="2:16" s="34" customFormat="1" ht="15.75" x14ac:dyDescent="0.25">
      <c r="B11" s="30"/>
      <c r="C11" s="30"/>
      <c r="D11" s="30"/>
      <c r="E11" s="33"/>
      <c r="F11" s="33"/>
      <c r="G11" s="33"/>
      <c r="K11" s="33"/>
      <c r="L11" s="33"/>
      <c r="M11" s="33"/>
    </row>
    <row r="12" spans="2:16" s="34" customFormat="1" ht="15.75" x14ac:dyDescent="0.25">
      <c r="B12" s="9" t="s">
        <v>5</v>
      </c>
      <c r="C12" s="10"/>
      <c r="F12" s="33"/>
      <c r="G12" s="33"/>
      <c r="K12" s="33"/>
      <c r="L12" s="33"/>
      <c r="M12" s="33"/>
    </row>
    <row r="13" spans="2:16" s="34" customFormat="1" ht="14.25" x14ac:dyDescent="0.2"/>
    <row r="14" spans="2:16" ht="47.25" x14ac:dyDescent="0.25">
      <c r="B14" s="109" t="s">
        <v>6</v>
      </c>
      <c r="C14" s="110"/>
      <c r="D14" s="11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68" t="s">
        <v>19</v>
      </c>
      <c r="C16" s="69"/>
      <c r="D16" s="69"/>
      <c r="E16" s="21" t="s">
        <v>20</v>
      </c>
      <c r="F16" s="51"/>
      <c r="G16" s="52"/>
      <c r="H16" s="52"/>
      <c r="I16" s="52"/>
      <c r="J16" s="52"/>
      <c r="K16" s="52"/>
      <c r="L16" s="70"/>
      <c r="M16" s="23">
        <v>126</v>
      </c>
      <c r="P16" s="15"/>
    </row>
    <row r="17" spans="2:13" ht="15.75" x14ac:dyDescent="0.25">
      <c r="B17" s="40"/>
      <c r="C17" s="18"/>
      <c r="D17" s="18"/>
      <c r="E17" s="18"/>
      <c r="F17" s="18" t="s">
        <v>21</v>
      </c>
      <c r="G17" s="22">
        <v>0</v>
      </c>
      <c r="H17" s="22">
        <v>0</v>
      </c>
      <c r="I17" s="22">
        <v>0</v>
      </c>
      <c r="J17" s="22">
        <v>0</v>
      </c>
      <c r="K17" s="23">
        <v>0</v>
      </c>
      <c r="L17" s="23">
        <f>SUM(L16)</f>
        <v>0</v>
      </c>
      <c r="M17" s="23">
        <f>SUM(M16:M16)</f>
        <v>126</v>
      </c>
    </row>
    <row r="18" spans="2:13" ht="15.75" x14ac:dyDescent="0.25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9" t="s">
        <v>6</v>
      </c>
      <c r="C24" s="110"/>
      <c r="D24" s="11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8" t="s">
        <v>16</v>
      </c>
      <c r="C25" s="39" t="s">
        <v>17</v>
      </c>
      <c r="D25" s="39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59"/>
      <c r="C26" s="22"/>
      <c r="D26" s="22"/>
      <c r="E26" s="21"/>
      <c r="F26" s="21"/>
      <c r="G26" s="22"/>
      <c r="H26" s="22"/>
      <c r="I26" s="22"/>
      <c r="J26" s="22"/>
      <c r="K26" s="24"/>
      <c r="L26" s="56"/>
      <c r="M26" s="90"/>
    </row>
    <row r="27" spans="2:13" ht="15.75" x14ac:dyDescent="0.25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f>SUM(K26)</f>
        <v>0</v>
      </c>
      <c r="L27" s="23">
        <f>SUM(L26)</f>
        <v>0</v>
      </c>
      <c r="M27" s="23">
        <f>SUM(M26)</f>
        <v>0</v>
      </c>
    </row>
    <row r="28" spans="2:13" ht="15.75" x14ac:dyDescent="0.25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96FsP8FGjMS86ZGNLoZeWmQSnVR0yGPEjeZStDzEOb8XHk+YmLRF/49V6koEi3B15+SCxt9gc92XRhLWHxiytw==" saltValue="qcPXgh6RBQlWdqdnv4kLdQ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B5:P29"/>
  <sheetViews>
    <sheetView showGridLines="0" zoomScale="75" zoomScaleNormal="75" zoomScaleSheetLayoutView="75" workbookViewId="0">
      <selection activeCell="T22" sqref="T22"/>
    </sheetView>
  </sheetViews>
  <sheetFormatPr defaultRowHeight="15" x14ac:dyDescent="0.25"/>
  <cols>
    <col min="1" max="1" width="9.7109375" customWidth="1"/>
    <col min="2" max="2" width="18.140625" customWidth="1"/>
    <col min="3" max="4" width="12.7109375" customWidth="1"/>
    <col min="5" max="5" width="25.7109375" bestFit="1" customWidth="1"/>
    <col min="6" max="6" width="23.425781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5" spans="2:16" x14ac:dyDescent="0.25">
      <c r="J5" t="s">
        <v>40</v>
      </c>
    </row>
    <row r="7" spans="2:16" ht="18" x14ac:dyDescent="0.25">
      <c r="B7" s="108" t="s">
        <v>25</v>
      </c>
      <c r="C7" s="108"/>
      <c r="D7" s="108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41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09" t="s">
        <v>6</v>
      </c>
      <c r="C14" s="110"/>
      <c r="D14" s="11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50" t="s">
        <v>19</v>
      </c>
      <c r="C16" s="44"/>
      <c r="D16" s="44"/>
      <c r="E16" s="21" t="s">
        <v>20</v>
      </c>
      <c r="F16" s="51"/>
      <c r="G16" s="52"/>
      <c r="H16" s="52"/>
      <c r="I16" s="52"/>
      <c r="J16" s="52"/>
      <c r="K16" s="52"/>
      <c r="L16" s="23"/>
      <c r="M16" s="23">
        <v>126</v>
      </c>
      <c r="P16" s="15"/>
    </row>
    <row r="17" spans="2:13" ht="15.75" x14ac:dyDescent="0.25">
      <c r="B17" s="40"/>
      <c r="C17" s="18"/>
      <c r="D17" s="18"/>
      <c r="E17" s="18"/>
      <c r="F17" s="18" t="s">
        <v>21</v>
      </c>
      <c r="G17" s="22">
        <f>SUM(G16:G16)</f>
        <v>0</v>
      </c>
      <c r="H17" s="22">
        <f>SUM(H16:H16)</f>
        <v>0</v>
      </c>
      <c r="I17" s="22">
        <f>SUM(I16:I16)</f>
        <v>0</v>
      </c>
      <c r="J17" s="22">
        <f>SUM(J16:J16)</f>
        <v>0</v>
      </c>
      <c r="K17" s="23">
        <v>0</v>
      </c>
      <c r="L17" s="23">
        <f>SUM(L16:L16)</f>
        <v>0</v>
      </c>
      <c r="M17" s="23">
        <f>SUM(M16:M16)</f>
        <v>126</v>
      </c>
    </row>
    <row r="18" spans="2:13" ht="15.75" x14ac:dyDescent="0.25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42"/>
    </row>
    <row r="19" spans="2:13" ht="15.75" x14ac:dyDescent="0.25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9" t="s">
        <v>6</v>
      </c>
      <c r="C24" s="110"/>
      <c r="D24" s="11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8" t="s">
        <v>16</v>
      </c>
      <c r="C25" s="39" t="s">
        <v>17</v>
      </c>
      <c r="D25" s="39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53"/>
      <c r="C26" s="22"/>
      <c r="D26" s="22"/>
      <c r="E26" s="54"/>
      <c r="F26" s="21"/>
      <c r="G26" s="22"/>
      <c r="H26" s="22"/>
      <c r="I26" s="22"/>
      <c r="J26" s="22"/>
      <c r="K26" s="55"/>
      <c r="L26" s="56"/>
      <c r="M26" s="22"/>
    </row>
    <row r="27" spans="2:13" ht="15.75" x14ac:dyDescent="0.25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v>0</v>
      </c>
      <c r="M27" s="23">
        <f>SUM(M26:M26)</f>
        <v>0</v>
      </c>
    </row>
    <row r="28" spans="2:13" ht="15.75" x14ac:dyDescent="0.25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QbBXs0t8K3Js2pluZKLCp9k+GaqWpWCs1epz31ilrgBTbVs6HdFCXsTTHxZtxHKWskPVvsv29MrqWX16blQfEg==" saltValue="EXpPXJhi5yPRKfDT3/1Mdg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51FDD8CA-3943-47CD-9618-48AF8AE39353}"/>
  </dataValidations>
  <pageMargins left="0.7" right="0.7" top="0.75" bottom="0.75" header="0.3" footer="0.3"/>
  <pageSetup paperSize="9" scale="66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B7:Q29"/>
  <sheetViews>
    <sheetView showGridLines="0" zoomScale="75" zoomScaleNormal="75" workbookViewId="0">
      <selection activeCell="W21" sqref="W21"/>
    </sheetView>
  </sheetViews>
  <sheetFormatPr defaultRowHeight="15" x14ac:dyDescent="0.25"/>
  <cols>
    <col min="1" max="1" width="9.7109375" customWidth="1"/>
    <col min="2" max="2" width="16.42578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08" t="s">
        <v>25</v>
      </c>
      <c r="C7" s="108"/>
      <c r="D7" s="108"/>
    </row>
    <row r="8" spans="2:17" ht="16.5" x14ac:dyDescent="0.25">
      <c r="B8" s="1"/>
    </row>
    <row r="9" spans="2:17" s="6" customFormat="1" ht="15.75" x14ac:dyDescent="0.25">
      <c r="B9" s="2" t="s">
        <v>1</v>
      </c>
      <c r="C9" s="2"/>
      <c r="D9" s="3" t="s">
        <v>42</v>
      </c>
      <c r="E9" s="4"/>
      <c r="F9" s="5"/>
      <c r="G9" s="5"/>
      <c r="K9" s="5"/>
      <c r="L9" s="5"/>
      <c r="M9" s="5"/>
    </row>
    <row r="10" spans="2:17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7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7" s="6" customFormat="1" ht="15.75" x14ac:dyDescent="0.25">
      <c r="B12" s="9" t="s">
        <v>5</v>
      </c>
      <c r="C12" s="10"/>
      <c r="D12" s="10"/>
      <c r="Q12" s="11"/>
    </row>
    <row r="13" spans="2:17" s="6" customFormat="1" ht="20.25" x14ac:dyDescent="0.3">
      <c r="B13" s="12"/>
    </row>
    <row r="14" spans="2:17" ht="47.25" x14ac:dyDescent="0.25">
      <c r="B14" s="115" t="s">
        <v>6</v>
      </c>
      <c r="C14" s="115"/>
      <c r="D14" s="115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7" ht="31.5" x14ac:dyDescent="0.25">
      <c r="B15" s="16" t="s">
        <v>16</v>
      </c>
      <c r="C15" s="17" t="s">
        <v>17</v>
      </c>
      <c r="D15" s="17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7" ht="15.75" x14ac:dyDescent="0.25">
      <c r="B16" s="19" t="s">
        <v>19</v>
      </c>
      <c r="C16" s="20"/>
      <c r="D16" s="20"/>
      <c r="E16" s="21" t="s">
        <v>20</v>
      </c>
      <c r="F16" s="22"/>
      <c r="G16" s="22"/>
      <c r="H16" s="22"/>
      <c r="I16" s="22"/>
      <c r="J16" s="22"/>
      <c r="K16" s="22"/>
      <c r="L16" s="23"/>
      <c r="M16" s="24">
        <v>126</v>
      </c>
      <c r="P16" s="15">
        <v>39234</v>
      </c>
    </row>
    <row r="17" spans="2:13" ht="15.75" x14ac:dyDescent="0.25">
      <c r="B17" s="25"/>
      <c r="C17" s="25"/>
      <c r="D17" s="25"/>
      <c r="E17" s="18"/>
      <c r="F17" s="18" t="s">
        <v>21</v>
      </c>
      <c r="G17" s="22">
        <f>SUM(G16:G16)</f>
        <v>0</v>
      </c>
      <c r="H17" s="22">
        <f>SUM(H16:H16)</f>
        <v>0</v>
      </c>
      <c r="I17" s="22">
        <f>SUM(I16:I16)</f>
        <v>0</v>
      </c>
      <c r="J17" s="22">
        <f>SUM(J16:J16)</f>
        <v>0</v>
      </c>
      <c r="K17" s="23">
        <v>0</v>
      </c>
      <c r="L17" s="23">
        <f>SUM(L16:L16)</f>
        <v>0</v>
      </c>
      <c r="M17" s="23">
        <f>SUM(M16:M16)</f>
        <v>126</v>
      </c>
    </row>
    <row r="18" spans="2:13" ht="15.75" x14ac:dyDescent="0.25">
      <c r="B18" s="25"/>
      <c r="C18" s="25"/>
      <c r="D18" s="25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25"/>
      <c r="C19" s="25"/>
      <c r="D19" s="25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15" t="s">
        <v>6</v>
      </c>
      <c r="C24" s="115"/>
      <c r="D24" s="115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16" t="s">
        <v>16</v>
      </c>
      <c r="C25" s="17" t="s">
        <v>17</v>
      </c>
      <c r="D25" s="17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28"/>
      <c r="C26" s="20"/>
      <c r="D26" s="20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75" x14ac:dyDescent="0.25">
      <c r="B27" s="25"/>
      <c r="C27" s="25"/>
      <c r="D27" s="25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25"/>
      <c r="C28" s="25"/>
      <c r="D28" s="25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25"/>
      <c r="C29" s="25"/>
      <c r="D29" s="25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2YJdT/sLfBXBdCc1GaXkBFM5Q/NKJLBC0bzZ8ehvwxP34N3bOlX9jAFqJE8R6PJeYvVV+csJWhZqhYITSiYhFw==" saltValue="znc6NMZV4y+fjC3i7/hwyA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2:P29"/>
  <sheetViews>
    <sheetView showGridLines="0" zoomScale="75" zoomScaleNormal="75" workbookViewId="0">
      <selection activeCell="T24" sqref="T24"/>
    </sheetView>
  </sheetViews>
  <sheetFormatPr defaultRowHeight="15" x14ac:dyDescent="0.25"/>
  <cols>
    <col min="1" max="1" width="9.7109375" customWidth="1"/>
    <col min="2" max="2" width="17" customWidth="1"/>
    <col min="3" max="4" width="12.7109375" customWidth="1"/>
    <col min="5" max="5" width="25.7109375" bestFit="1" customWidth="1"/>
    <col min="6" max="6" width="31" bestFit="1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2" spans="1:16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6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6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6" ht="18" x14ac:dyDescent="0.25">
      <c r="A7" s="6"/>
      <c r="B7" s="108" t="s">
        <v>25</v>
      </c>
      <c r="C7" s="108"/>
      <c r="D7" s="108"/>
      <c r="E7" s="6"/>
      <c r="F7" s="6"/>
      <c r="G7" s="6"/>
      <c r="H7" s="6"/>
      <c r="I7" s="6"/>
      <c r="J7" s="6"/>
      <c r="K7" s="6"/>
      <c r="L7" s="6"/>
      <c r="M7" s="6"/>
    </row>
    <row r="8" spans="1:16" ht="18.75" customHeight="1" x14ac:dyDescent="0.25">
      <c r="A8" s="6"/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6" s="6" customFormat="1" ht="15.75" x14ac:dyDescent="0.25">
      <c r="B9" s="5" t="s">
        <v>1</v>
      </c>
      <c r="C9" s="5"/>
      <c r="D9" s="3" t="s">
        <v>56</v>
      </c>
      <c r="E9" s="4"/>
      <c r="F9" s="5"/>
      <c r="G9" s="5"/>
      <c r="K9" s="5"/>
      <c r="L9" s="5"/>
      <c r="M9" s="5"/>
    </row>
    <row r="10" spans="1:16" s="6" customFormat="1" ht="15.75" x14ac:dyDescent="0.25">
      <c r="B10" s="5" t="s">
        <v>3</v>
      </c>
      <c r="C10" s="5"/>
      <c r="D10" s="7" t="s">
        <v>4</v>
      </c>
      <c r="E10" s="8"/>
      <c r="F10" s="5"/>
      <c r="G10" s="5"/>
      <c r="K10" s="5"/>
      <c r="L10" s="5"/>
      <c r="M10" s="5"/>
    </row>
    <row r="11" spans="1:16" s="6" customFormat="1" ht="26.25" customHeight="1" x14ac:dyDescent="0.25">
      <c r="B11" s="5"/>
      <c r="C11" s="5"/>
      <c r="D11" s="5"/>
      <c r="E11" s="5"/>
      <c r="F11" s="5"/>
      <c r="G11" s="5"/>
      <c r="K11" s="5"/>
      <c r="L11" s="5"/>
      <c r="M11" s="5"/>
    </row>
    <row r="12" spans="1:16" s="6" customFormat="1" ht="15.75" x14ac:dyDescent="0.25">
      <c r="B12" s="9" t="s">
        <v>5</v>
      </c>
      <c r="C12" s="10"/>
      <c r="D12" s="5"/>
      <c r="E12" s="5"/>
      <c r="F12" s="5"/>
      <c r="G12" s="5"/>
      <c r="K12" s="5"/>
      <c r="L12" s="5"/>
      <c r="M12" s="5"/>
    </row>
    <row r="13" spans="1:16" s="6" customFormat="1" ht="14.25" x14ac:dyDescent="0.2"/>
    <row r="14" spans="1:16" ht="47.25" x14ac:dyDescent="0.25">
      <c r="A14" s="6"/>
      <c r="B14" s="109" t="s">
        <v>6</v>
      </c>
      <c r="C14" s="110"/>
      <c r="D14" s="11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1:16" ht="31.5" x14ac:dyDescent="0.25">
      <c r="A15" s="6"/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1:16" ht="15.75" x14ac:dyDescent="0.25">
      <c r="A16" s="6"/>
      <c r="B16" s="73" t="s">
        <v>19</v>
      </c>
      <c r="C16" s="22"/>
      <c r="D16" s="22"/>
      <c r="E16" s="21" t="s">
        <v>20</v>
      </c>
      <c r="F16" s="20"/>
      <c r="G16" s="61"/>
      <c r="H16" s="61"/>
      <c r="I16" s="61"/>
      <c r="J16" s="61"/>
      <c r="K16" s="61"/>
      <c r="L16" s="61"/>
      <c r="M16" s="62">
        <v>126</v>
      </c>
      <c r="P16" s="15">
        <v>39234</v>
      </c>
    </row>
    <row r="17" spans="1:13" ht="15.75" x14ac:dyDescent="0.25">
      <c r="A17" s="6"/>
      <c r="B17" s="40"/>
      <c r="C17" s="18"/>
      <c r="D17" s="18"/>
      <c r="E17" s="18"/>
      <c r="F17" s="18" t="s">
        <v>21</v>
      </c>
      <c r="G17" s="22">
        <f>SUM(G26:G26)</f>
        <v>0</v>
      </c>
      <c r="H17" s="22">
        <f>SUM(H26:H26)</f>
        <v>0</v>
      </c>
      <c r="I17" s="22">
        <f>SUM(I26:I26)</f>
        <v>0</v>
      </c>
      <c r="J17" s="22">
        <v>0</v>
      </c>
      <c r="K17" s="23">
        <f>SUM(K26:K26)</f>
        <v>0</v>
      </c>
      <c r="L17" s="23">
        <v>0</v>
      </c>
      <c r="M17" s="23">
        <f>SUM(M16)</f>
        <v>126</v>
      </c>
    </row>
    <row r="18" spans="1:13" ht="15.75" x14ac:dyDescent="0.25">
      <c r="A18" s="6"/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63"/>
    </row>
    <row r="19" spans="1:13" ht="15.75" x14ac:dyDescent="0.25">
      <c r="A19" s="6"/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1:13" ht="15.75" x14ac:dyDescent="0.25">
      <c r="A20" s="6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ht="15.75" x14ac:dyDescent="0.25">
      <c r="A21" s="6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ht="15.75" x14ac:dyDescent="0.25">
      <c r="A22" s="6"/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ht="15.75" x14ac:dyDescent="0.25">
      <c r="A23" s="6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ht="47.25" x14ac:dyDescent="0.25">
      <c r="A24" s="6"/>
      <c r="B24" s="109" t="s">
        <v>6</v>
      </c>
      <c r="C24" s="110"/>
      <c r="D24" s="11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1:13" ht="31.5" x14ac:dyDescent="0.25">
      <c r="A25" s="6"/>
      <c r="B25" s="38" t="s">
        <v>16</v>
      </c>
      <c r="C25" s="39" t="s">
        <v>17</v>
      </c>
      <c r="D25" s="39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1:13" ht="15.75" x14ac:dyDescent="0.25">
      <c r="A26" s="6"/>
      <c r="B26" s="43"/>
      <c r="C26" s="44"/>
      <c r="D26" s="44"/>
      <c r="E26" s="45"/>
      <c r="F26" s="46"/>
      <c r="G26" s="46"/>
      <c r="H26" s="46"/>
      <c r="I26" s="46"/>
      <c r="J26" s="46"/>
      <c r="K26" s="47"/>
      <c r="L26" s="47"/>
      <c r="M26" s="47"/>
    </row>
    <row r="27" spans="1:13" ht="15.75" x14ac:dyDescent="0.25">
      <c r="A27" s="6"/>
      <c r="B27" s="40"/>
      <c r="C27" s="18"/>
      <c r="D27" s="18"/>
      <c r="E27" s="18"/>
      <c r="F27" s="18" t="s">
        <v>21</v>
      </c>
      <c r="G27" s="22"/>
      <c r="H27" s="22"/>
      <c r="I27" s="22"/>
      <c r="J27" s="22"/>
      <c r="K27" s="23">
        <v>0</v>
      </c>
      <c r="L27" s="23">
        <f>SUM(L26)</f>
        <v>0</v>
      </c>
      <c r="M27" s="23">
        <v>0</v>
      </c>
    </row>
    <row r="28" spans="1:13" ht="15.75" x14ac:dyDescent="0.25">
      <c r="A28" s="6"/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1:13" ht="15.75" x14ac:dyDescent="0.25">
      <c r="A29" s="6"/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MG4ag9FOWeeWQos/lq+0KLjgy/fVhe487yL7yEEzQ/XoYiuA6z3p9GVBVi7RrrzugDLC9IQGv3xpUXJayb8HaQ==" saltValue="i2Hvn9yYtWM4NygZvEJV8Q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26" xr:uid="{3191FB5F-FC67-44C0-864A-AFEAC58B6E4C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B7:P30"/>
  <sheetViews>
    <sheetView showGridLines="0" zoomScale="75" zoomScaleNormal="75" workbookViewId="0">
      <selection activeCell="F21" sqref="F21"/>
    </sheetView>
  </sheetViews>
  <sheetFormatPr defaultRowHeight="15" x14ac:dyDescent="0.25"/>
  <cols>
    <col min="1" max="1" width="9.7109375" customWidth="1"/>
    <col min="2" max="2" width="17.140625" customWidth="1"/>
    <col min="3" max="3" width="13.28515625" customWidth="1"/>
    <col min="4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8" t="s">
        <v>25</v>
      </c>
      <c r="C7" s="108"/>
      <c r="D7" s="108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79</v>
      </c>
      <c r="E9" s="4"/>
      <c r="F9" s="4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80</v>
      </c>
      <c r="E10" s="8"/>
      <c r="F10" s="8"/>
      <c r="G10" s="5"/>
      <c r="K10" s="5"/>
      <c r="L10" s="5"/>
      <c r="M10" s="5"/>
    </row>
    <row r="11" spans="2:16" s="6" customFormat="1" ht="15.75" x14ac:dyDescent="0.25">
      <c r="B11" s="2"/>
      <c r="C11" s="2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09" t="s">
        <v>6</v>
      </c>
      <c r="C14" s="110"/>
      <c r="D14" s="11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30.75" x14ac:dyDescent="0.25">
      <c r="B16" s="19">
        <v>44378</v>
      </c>
      <c r="C16" s="20"/>
      <c r="D16" s="20"/>
      <c r="E16" s="21" t="s">
        <v>81</v>
      </c>
      <c r="F16" s="46"/>
      <c r="G16" s="46"/>
      <c r="H16" s="46"/>
      <c r="I16" s="46"/>
      <c r="J16" s="46"/>
      <c r="K16" s="47"/>
      <c r="L16" s="47">
        <v>600</v>
      </c>
      <c r="M16" s="47"/>
      <c r="P16" s="15"/>
    </row>
    <row r="17" spans="2:16" ht="15.75" x14ac:dyDescent="0.25">
      <c r="B17" s="59" t="s">
        <v>19</v>
      </c>
      <c r="C17" s="22"/>
      <c r="D17" s="22"/>
      <c r="E17" s="21" t="s">
        <v>20</v>
      </c>
      <c r="F17" s="46"/>
      <c r="G17" s="46"/>
      <c r="H17" s="46"/>
      <c r="I17" s="46"/>
      <c r="J17" s="46"/>
      <c r="K17" s="47"/>
      <c r="L17" s="47"/>
      <c r="M17" s="47">
        <v>126</v>
      </c>
      <c r="P17" s="15"/>
    </row>
    <row r="18" spans="2:16" ht="15.75" x14ac:dyDescent="0.25">
      <c r="B18" s="40"/>
      <c r="C18" s="18"/>
      <c r="D18" s="18"/>
      <c r="E18" s="18"/>
      <c r="F18" s="18" t="s">
        <v>21</v>
      </c>
      <c r="G18" s="22">
        <f t="shared" ref="G18:K18" si="0">SUM(G16:G16)</f>
        <v>0</v>
      </c>
      <c r="H18" s="22">
        <f t="shared" si="0"/>
        <v>0</v>
      </c>
      <c r="I18" s="22">
        <f t="shared" si="0"/>
        <v>0</v>
      </c>
      <c r="J18" s="22">
        <f t="shared" si="0"/>
        <v>0</v>
      </c>
      <c r="K18" s="23">
        <f t="shared" si="0"/>
        <v>0</v>
      </c>
      <c r="L18" s="23">
        <f>SUM(L16:L17)</f>
        <v>600</v>
      </c>
      <c r="M18" s="23">
        <f>SUM(M16:M17)</f>
        <v>126</v>
      </c>
    </row>
    <row r="19" spans="2:16" ht="15.75" x14ac:dyDescent="0.25">
      <c r="B19" s="40"/>
      <c r="C19" s="18"/>
      <c r="D19" s="18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75" x14ac:dyDescent="0.25">
      <c r="B20" s="40"/>
      <c r="C20" s="18"/>
      <c r="D20" s="18"/>
      <c r="E20" s="18"/>
      <c r="F20" s="18" t="s">
        <v>23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09" t="s">
        <v>6</v>
      </c>
      <c r="C25" s="110"/>
      <c r="D25" s="111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5" x14ac:dyDescent="0.25">
      <c r="B26" s="38" t="s">
        <v>16</v>
      </c>
      <c r="C26" s="39" t="s">
        <v>17</v>
      </c>
      <c r="D26" s="39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75" x14ac:dyDescent="0.25">
      <c r="B27" s="43"/>
      <c r="C27" s="44"/>
      <c r="D27" s="44"/>
      <c r="E27" s="45"/>
      <c r="F27" s="46"/>
      <c r="G27" s="46"/>
      <c r="H27" s="46"/>
      <c r="I27" s="46"/>
      <c r="J27" s="46"/>
      <c r="K27" s="47"/>
      <c r="L27" s="47"/>
      <c r="M27" s="47"/>
    </row>
    <row r="28" spans="2:16" ht="15.75" x14ac:dyDescent="0.25">
      <c r="B28" s="40"/>
      <c r="C28" s="18"/>
      <c r="D28" s="18"/>
      <c r="E28" s="18"/>
      <c r="F28" s="18" t="s">
        <v>21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v>0</v>
      </c>
      <c r="L28" s="23">
        <f>SUM(L27:L27)</f>
        <v>0</v>
      </c>
      <c r="M28" s="23">
        <f>SUM(M27:M27)</f>
        <v>0</v>
      </c>
    </row>
    <row r="29" spans="2:16" ht="15.75" x14ac:dyDescent="0.25">
      <c r="B29" s="40"/>
      <c r="C29" s="18"/>
      <c r="D29" s="18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40"/>
      <c r="C30" s="18"/>
      <c r="D30" s="18"/>
      <c r="E30" s="18"/>
      <c r="F30" s="18" t="s">
        <v>23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djVmEVvHGCfQE6w4D0viSP8sdRv/w7pv6gKLEsI8dZOjBMAH8s5mxNY45GQ02MWo4DyyvvUUIJOMFPmmJTYuJQ==" saltValue="UONjmY5l7fopPgrsxIvW/A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27 K16:K17" xr:uid="{51B54995-70BD-40AC-887B-0254F78175A2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B7:Q30"/>
  <sheetViews>
    <sheetView showGridLines="0" zoomScale="75" zoomScaleNormal="75" workbookViewId="0">
      <selection activeCell="T15" sqref="T15"/>
    </sheetView>
  </sheetViews>
  <sheetFormatPr defaultRowHeight="15" x14ac:dyDescent="0.25"/>
  <cols>
    <col min="1" max="1" width="9.7109375" customWidth="1"/>
    <col min="2" max="2" width="17.285156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08" t="s">
        <v>25</v>
      </c>
      <c r="C7" s="108"/>
      <c r="D7" s="108"/>
    </row>
    <row r="8" spans="2:17" ht="16.5" x14ac:dyDescent="0.25">
      <c r="B8" s="1"/>
    </row>
    <row r="9" spans="2:17" s="6" customFormat="1" ht="15.75" x14ac:dyDescent="0.25">
      <c r="B9" s="2" t="s">
        <v>1</v>
      </c>
      <c r="C9" s="2"/>
      <c r="D9" s="3" t="s">
        <v>43</v>
      </c>
      <c r="E9" s="4"/>
      <c r="F9" s="5"/>
      <c r="G9" s="5"/>
      <c r="K9" s="5"/>
      <c r="L9" s="5"/>
      <c r="M9" s="5"/>
    </row>
    <row r="10" spans="2:17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7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7" s="6" customFormat="1" ht="15.75" x14ac:dyDescent="0.25">
      <c r="B12" s="9" t="s">
        <v>5</v>
      </c>
      <c r="C12" s="10"/>
      <c r="D12" s="10"/>
      <c r="Q12" s="11"/>
    </row>
    <row r="13" spans="2:17" s="6" customFormat="1" ht="20.25" x14ac:dyDescent="0.3">
      <c r="B13" s="12"/>
    </row>
    <row r="14" spans="2:17" ht="47.25" x14ac:dyDescent="0.25">
      <c r="B14" s="115" t="s">
        <v>6</v>
      </c>
      <c r="C14" s="115"/>
      <c r="D14" s="115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7" ht="31.5" x14ac:dyDescent="0.25">
      <c r="B15" s="16" t="s">
        <v>16</v>
      </c>
      <c r="C15" s="17" t="s">
        <v>17</v>
      </c>
      <c r="D15" s="17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7" ht="30.75" x14ac:dyDescent="0.25">
      <c r="B16" s="19">
        <v>44593</v>
      </c>
      <c r="C16" s="20"/>
      <c r="D16" s="20"/>
      <c r="E16" s="21" t="s">
        <v>44</v>
      </c>
      <c r="F16" s="22"/>
      <c r="G16" s="22"/>
      <c r="H16" s="22"/>
      <c r="I16" s="22"/>
      <c r="J16" s="22"/>
      <c r="K16" s="22"/>
      <c r="L16" s="23">
        <v>603</v>
      </c>
      <c r="M16" s="24"/>
      <c r="P16" s="15">
        <v>39234</v>
      </c>
    </row>
    <row r="17" spans="2:16" ht="15.75" x14ac:dyDescent="0.25">
      <c r="B17" s="19" t="s">
        <v>19</v>
      </c>
      <c r="C17" s="20"/>
      <c r="D17" s="20"/>
      <c r="E17" s="21" t="s">
        <v>20</v>
      </c>
      <c r="F17" s="22"/>
      <c r="G17" s="22"/>
      <c r="H17" s="22"/>
      <c r="I17" s="22"/>
      <c r="J17" s="22"/>
      <c r="K17" s="22"/>
      <c r="L17" s="23"/>
      <c r="M17" s="24">
        <v>126.21</v>
      </c>
      <c r="P17" s="15"/>
    </row>
    <row r="18" spans="2:16" ht="15.75" x14ac:dyDescent="0.25">
      <c r="B18" s="25"/>
      <c r="C18" s="25"/>
      <c r="D18" s="25"/>
      <c r="E18" s="18"/>
      <c r="F18" s="18" t="s">
        <v>21</v>
      </c>
      <c r="G18" s="22">
        <f>SUM(G16:G16)</f>
        <v>0</v>
      </c>
      <c r="H18" s="22">
        <f>SUM(H16:H16)</f>
        <v>0</v>
      </c>
      <c r="I18" s="22">
        <f>SUM(I16:I16)</f>
        <v>0</v>
      </c>
      <c r="J18" s="22">
        <f>SUM(J16:J16)</f>
        <v>0</v>
      </c>
      <c r="K18" s="23">
        <v>0</v>
      </c>
      <c r="L18" s="23">
        <f>SUM(L16:L17)</f>
        <v>603</v>
      </c>
      <c r="M18" s="23">
        <f>SUM(M16:M17)</f>
        <v>126.21</v>
      </c>
    </row>
    <row r="19" spans="2:16" ht="15.75" x14ac:dyDescent="0.25">
      <c r="B19" s="25"/>
      <c r="C19" s="25"/>
      <c r="D19" s="25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75" x14ac:dyDescent="0.25">
      <c r="B20" s="25"/>
      <c r="C20" s="25"/>
      <c r="D20" s="25"/>
      <c r="E20" s="18"/>
      <c r="F20" s="18" t="s">
        <v>23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15" t="s">
        <v>6</v>
      </c>
      <c r="C25" s="115"/>
      <c r="D25" s="115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5" x14ac:dyDescent="0.25">
      <c r="B26" s="16" t="s">
        <v>16</v>
      </c>
      <c r="C26" s="17" t="s">
        <v>17</v>
      </c>
      <c r="D26" s="17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75" x14ac:dyDescent="0.25">
      <c r="B27" s="28"/>
      <c r="C27" s="20"/>
      <c r="D27" s="20"/>
      <c r="E27" s="21"/>
      <c r="F27" s="22"/>
      <c r="G27" s="22"/>
      <c r="H27" s="22"/>
      <c r="I27" s="22"/>
      <c r="J27" s="22"/>
      <c r="K27" s="22"/>
      <c r="L27" s="23"/>
      <c r="M27" s="22"/>
    </row>
    <row r="28" spans="2:16" ht="15.75" x14ac:dyDescent="0.25">
      <c r="B28" s="25"/>
      <c r="C28" s="25"/>
      <c r="D28" s="25"/>
      <c r="E28" s="18"/>
      <c r="F28" s="18" t="s">
        <v>21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v>0</v>
      </c>
      <c r="L28" s="23">
        <f>SUM(L27:L27)</f>
        <v>0</v>
      </c>
      <c r="M28" s="23">
        <f>SUM(M27:M27)</f>
        <v>0</v>
      </c>
    </row>
    <row r="29" spans="2:16" ht="15.75" x14ac:dyDescent="0.25">
      <c r="B29" s="25"/>
      <c r="C29" s="25"/>
      <c r="D29" s="25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25"/>
      <c r="C30" s="25"/>
      <c r="D30" s="25"/>
      <c r="E30" s="18"/>
      <c r="F30" s="18" t="s">
        <v>23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mz8s7fXtty+mJLl9lJYBgj4aLMU22BV539SUyZliTb2FU+xYGO9bV2weVPzD2cQ2WjrUW6HsJ65qhPQMTfNjYg==" saltValue="DVg7vtnHVq02e+OZnnN7Ag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7:P29"/>
  <sheetViews>
    <sheetView showGridLines="0" zoomScale="75" zoomScaleNormal="75" workbookViewId="0">
      <selection activeCell="U20" sqref="U20"/>
    </sheetView>
  </sheetViews>
  <sheetFormatPr defaultRowHeight="15" x14ac:dyDescent="0.25"/>
  <cols>
    <col min="1" max="1" width="9.7109375" customWidth="1"/>
    <col min="2" max="2" width="17" customWidth="1"/>
    <col min="3" max="3" width="12.7109375" customWidth="1"/>
    <col min="4" max="4" width="10.7109375" customWidth="1"/>
    <col min="5" max="5" width="25.7109375" bestFit="1" customWidth="1"/>
    <col min="6" max="6" width="30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8" t="s">
        <v>25</v>
      </c>
      <c r="C7" s="108"/>
      <c r="D7" s="108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58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4</v>
      </c>
      <c r="E10" s="4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10"/>
    </row>
    <row r="13" spans="2:16" s="6" customFormat="1" ht="20.25" x14ac:dyDescent="0.3">
      <c r="B13" s="37"/>
    </row>
    <row r="14" spans="2:16" ht="45" x14ac:dyDescent="0.25">
      <c r="B14" s="112" t="s">
        <v>6</v>
      </c>
      <c r="C14" s="113"/>
      <c r="D14" s="114"/>
      <c r="E14" s="78" t="s">
        <v>7</v>
      </c>
      <c r="F14" s="78" t="s">
        <v>8</v>
      </c>
      <c r="G14" s="78" t="s">
        <v>9</v>
      </c>
      <c r="H14" s="78" t="s">
        <v>10</v>
      </c>
      <c r="I14" s="78" t="s">
        <v>11</v>
      </c>
      <c r="J14" s="78" t="s">
        <v>12</v>
      </c>
      <c r="K14" s="78" t="s">
        <v>13</v>
      </c>
      <c r="L14" s="78" t="s">
        <v>14</v>
      </c>
      <c r="M14" s="78" t="s">
        <v>15</v>
      </c>
      <c r="N14" s="14"/>
      <c r="P14" s="15">
        <v>39173</v>
      </c>
    </row>
    <row r="15" spans="2:16" ht="30" x14ac:dyDescent="0.25">
      <c r="B15" s="79" t="s">
        <v>16</v>
      </c>
      <c r="C15" s="80" t="s">
        <v>17</v>
      </c>
      <c r="D15" s="80" t="s">
        <v>18</v>
      </c>
      <c r="E15" s="81"/>
      <c r="F15" s="81"/>
      <c r="G15" s="81"/>
      <c r="H15" s="81"/>
      <c r="I15" s="81"/>
      <c r="J15" s="81"/>
      <c r="K15" s="81"/>
      <c r="L15" s="81"/>
      <c r="M15" s="81"/>
      <c r="P15" s="15">
        <v>39203</v>
      </c>
    </row>
    <row r="16" spans="2:16" ht="15.75" x14ac:dyDescent="0.25">
      <c r="B16" s="82" t="s">
        <v>19</v>
      </c>
      <c r="C16" s="22"/>
      <c r="D16" s="22"/>
      <c r="E16" s="21" t="s">
        <v>20</v>
      </c>
      <c r="F16" s="22"/>
      <c r="G16" s="22"/>
      <c r="H16" s="22"/>
      <c r="I16" s="22"/>
      <c r="J16" s="22"/>
      <c r="K16" s="22"/>
      <c r="L16" s="23"/>
      <c r="M16" s="23">
        <v>126</v>
      </c>
      <c r="P16" s="15">
        <v>39234</v>
      </c>
    </row>
    <row r="17" spans="2:13" ht="15.75" x14ac:dyDescent="0.25">
      <c r="B17" s="40"/>
      <c r="C17" s="18"/>
      <c r="D17" s="18"/>
      <c r="E17" s="18"/>
      <c r="F17" s="18" t="s">
        <v>21</v>
      </c>
      <c r="G17" s="22">
        <f>SUM(G16:G16)</f>
        <v>0</v>
      </c>
      <c r="H17" s="22">
        <f>SUM(H16:H16)</f>
        <v>0</v>
      </c>
      <c r="I17" s="22">
        <f>SUM(I16:I16)</f>
        <v>0</v>
      </c>
      <c r="J17" s="22">
        <f>SUM(J16:J16)</f>
        <v>0</v>
      </c>
      <c r="K17" s="23">
        <v>0</v>
      </c>
      <c r="L17" s="23">
        <f>SUM(L16:L16)</f>
        <v>0</v>
      </c>
      <c r="M17" s="23">
        <f>SUM(M16:M16)</f>
        <v>126</v>
      </c>
    </row>
    <row r="18" spans="2:13" ht="15.75" x14ac:dyDescent="0.25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9" t="s">
        <v>6</v>
      </c>
      <c r="C24" s="110"/>
      <c r="D24" s="11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8" t="s">
        <v>16</v>
      </c>
      <c r="C25" s="39" t="s">
        <v>17</v>
      </c>
      <c r="D25" s="39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77"/>
      <c r="C26" s="22"/>
      <c r="D26" s="22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75" x14ac:dyDescent="0.25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v>0</v>
      </c>
      <c r="I27" s="22">
        <v>0</v>
      </c>
      <c r="J27" s="22">
        <v>0</v>
      </c>
      <c r="K27" s="23">
        <f>SUM(K26:K26)</f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fIOJOCwMHab1D8MPX7ZK+0OPzrFDWOl909vH0nYMpwk04DB6PkW8Zm8QPAt3SHJtTPUZEPGZTRiNTasCVXx4LQ==" saltValue="wJ4Ipr90SSyRkHIEXoHCww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B7:P30"/>
  <sheetViews>
    <sheetView showGridLines="0" zoomScale="75" zoomScaleNormal="75" workbookViewId="0">
      <selection activeCell="X20" sqref="X20"/>
    </sheetView>
  </sheetViews>
  <sheetFormatPr defaultRowHeight="15" x14ac:dyDescent="0.25"/>
  <cols>
    <col min="1" max="1" width="9.7109375" customWidth="1"/>
    <col min="2" max="2" width="17.28515625" customWidth="1"/>
    <col min="3" max="4" width="12.7109375" customWidth="1"/>
    <col min="5" max="5" width="21.85546875" customWidth="1"/>
    <col min="6" max="6" width="31" bestFit="1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8" t="s">
        <v>25</v>
      </c>
      <c r="C7" s="108"/>
      <c r="D7" s="108"/>
    </row>
    <row r="8" spans="2:16" ht="16.5" x14ac:dyDescent="0.25">
      <c r="B8" s="1"/>
    </row>
    <row r="9" spans="2:16" s="34" customFormat="1" ht="15.75" x14ac:dyDescent="0.25">
      <c r="B9" s="30" t="s">
        <v>1</v>
      </c>
      <c r="C9" s="30"/>
      <c r="D9" s="31" t="s">
        <v>45</v>
      </c>
      <c r="E9" s="32"/>
      <c r="F9" s="33"/>
      <c r="G9" s="33"/>
      <c r="K9" s="33"/>
      <c r="L9" s="33"/>
      <c r="M9" s="33"/>
    </row>
    <row r="10" spans="2:16" s="34" customFormat="1" ht="15.75" x14ac:dyDescent="0.25">
      <c r="B10" s="30" t="s">
        <v>3</v>
      </c>
      <c r="C10" s="30"/>
      <c r="D10" s="35" t="s">
        <v>46</v>
      </c>
      <c r="E10" s="36"/>
      <c r="F10" s="33"/>
      <c r="G10" s="33"/>
      <c r="K10" s="33"/>
      <c r="L10" s="33"/>
      <c r="M10" s="33"/>
    </row>
    <row r="11" spans="2:16" s="34" customFormat="1" ht="15.75" x14ac:dyDescent="0.25">
      <c r="B11" s="30"/>
      <c r="C11" s="30"/>
      <c r="D11" s="30"/>
      <c r="E11" s="33"/>
      <c r="F11" s="33"/>
      <c r="G11" s="33"/>
      <c r="K11" s="33"/>
      <c r="L11" s="33"/>
      <c r="M11" s="33"/>
    </row>
    <row r="12" spans="2:16" s="34" customFormat="1" ht="15.75" x14ac:dyDescent="0.25">
      <c r="B12" s="9" t="s">
        <v>5</v>
      </c>
      <c r="C12" s="10"/>
      <c r="D12" s="30"/>
      <c r="E12" s="33"/>
      <c r="F12" s="33"/>
      <c r="G12" s="33"/>
      <c r="K12" s="33"/>
      <c r="L12" s="33"/>
      <c r="M12" s="33"/>
    </row>
    <row r="13" spans="2:16" s="34" customFormat="1" ht="14.25" x14ac:dyDescent="0.2"/>
    <row r="14" spans="2:16" ht="47.25" x14ac:dyDescent="0.25">
      <c r="B14" s="109" t="s">
        <v>6</v>
      </c>
      <c r="C14" s="110"/>
      <c r="D14" s="11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30.75" x14ac:dyDescent="0.25">
      <c r="B16" s="57">
        <v>44593</v>
      </c>
      <c r="C16" s="20"/>
      <c r="D16" s="20"/>
      <c r="E16" s="21" t="s">
        <v>44</v>
      </c>
      <c r="F16" s="22"/>
      <c r="G16" s="22"/>
      <c r="H16" s="22"/>
      <c r="I16" s="22"/>
      <c r="J16" s="22"/>
      <c r="K16" s="22"/>
      <c r="L16" s="23">
        <v>600</v>
      </c>
      <c r="M16" s="24"/>
    </row>
    <row r="17" spans="2:15" ht="15.75" x14ac:dyDescent="0.25">
      <c r="B17" s="58" t="s">
        <v>19</v>
      </c>
      <c r="C17" s="22"/>
      <c r="D17" s="22"/>
      <c r="E17" s="21" t="s">
        <v>20</v>
      </c>
      <c r="F17" s="22"/>
      <c r="G17" s="22"/>
      <c r="H17" s="22"/>
      <c r="I17" s="22"/>
      <c r="J17" s="22"/>
      <c r="K17" s="22"/>
      <c r="L17" s="23"/>
      <c r="M17" s="24">
        <v>115.5</v>
      </c>
    </row>
    <row r="18" spans="2:15" ht="15.75" x14ac:dyDescent="0.25">
      <c r="B18" s="40"/>
      <c r="C18" s="18"/>
      <c r="D18" s="18"/>
      <c r="E18" s="18"/>
      <c r="F18" s="18" t="s">
        <v>21</v>
      </c>
      <c r="G18" s="22">
        <f>SUM(G16:G16)</f>
        <v>0</v>
      </c>
      <c r="H18" s="22">
        <f>SUM(H16:H16)</f>
        <v>0</v>
      </c>
      <c r="I18" s="22">
        <v>0</v>
      </c>
      <c r="J18" s="22">
        <f>SUM(J16:J16)</f>
        <v>0</v>
      </c>
      <c r="K18" s="23">
        <v>0</v>
      </c>
      <c r="L18" s="23">
        <f>SUM(L16:L17)</f>
        <v>600</v>
      </c>
      <c r="M18" s="23">
        <f>SUM(M16:M17)</f>
        <v>115.5</v>
      </c>
    </row>
    <row r="19" spans="2:15" ht="30.75" x14ac:dyDescent="0.25">
      <c r="B19" s="40"/>
      <c r="C19" s="18"/>
      <c r="D19" s="18"/>
      <c r="E19" s="18"/>
      <c r="F19" s="18" t="s">
        <v>22</v>
      </c>
      <c r="G19" s="56" t="s">
        <v>47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5" ht="15.75" x14ac:dyDescent="0.25">
      <c r="B20" s="40"/>
      <c r="C20" s="18"/>
      <c r="D20" s="18"/>
      <c r="E20" s="18"/>
      <c r="F20" s="18" t="s">
        <v>23</v>
      </c>
      <c r="G20" s="23">
        <f>SUM(G18*0.45)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  <c r="O20" t="s">
        <v>40</v>
      </c>
    </row>
    <row r="21" spans="2:15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5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5" ht="15.75" x14ac:dyDescent="0.25"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5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5" ht="47.25" x14ac:dyDescent="0.25">
      <c r="B25" s="109" t="s">
        <v>6</v>
      </c>
      <c r="C25" s="110"/>
      <c r="D25" s="111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5" ht="31.5" x14ac:dyDescent="0.25">
      <c r="B26" s="38" t="s">
        <v>16</v>
      </c>
      <c r="C26" s="39" t="s">
        <v>17</v>
      </c>
      <c r="D26" s="39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5" ht="15.75" x14ac:dyDescent="0.25">
      <c r="B27" s="49"/>
      <c r="C27" s="22"/>
      <c r="D27" s="22"/>
      <c r="E27" s="21"/>
      <c r="F27" s="22"/>
      <c r="G27" s="22"/>
      <c r="H27" s="22"/>
      <c r="I27" s="22"/>
      <c r="J27" s="22"/>
      <c r="K27" s="22"/>
      <c r="L27" s="23"/>
      <c r="M27" s="24"/>
    </row>
    <row r="28" spans="2:15" ht="15.75" x14ac:dyDescent="0.25">
      <c r="B28" s="40"/>
      <c r="C28" s="18"/>
      <c r="D28" s="18"/>
      <c r="E28" s="18"/>
      <c r="F28" s="18" t="s">
        <v>21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v>0</v>
      </c>
      <c r="L28" s="23">
        <f>SUM(L27:L27)</f>
        <v>0</v>
      </c>
      <c r="M28" s="23">
        <f>SUM(M27:M27)</f>
        <v>0</v>
      </c>
    </row>
    <row r="29" spans="2:15" ht="15.75" x14ac:dyDescent="0.25">
      <c r="B29" s="40"/>
      <c r="C29" s="18"/>
      <c r="D29" s="18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5" ht="15.75" x14ac:dyDescent="0.25">
      <c r="B30" s="40"/>
      <c r="C30" s="18"/>
      <c r="D30" s="18"/>
      <c r="E30" s="18"/>
      <c r="F30" s="18" t="s">
        <v>23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HzQ1VGxeE479BfTFITRgExQ4namTbKyYjgz4TcvWSuKs5pcjRKljISWr845DJcl4rvRzaVXe+hkIe29SpoP4yw==" saltValue="yyo/o/uTPRHtSGASgS8qJA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16:K17" xr:uid="{04034475-B15A-405F-BAA8-EF8C1CE487CB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B7:P29"/>
  <sheetViews>
    <sheetView showGridLines="0" zoomScale="75" zoomScaleNormal="75" workbookViewId="0">
      <selection activeCell="S14" sqref="S14"/>
    </sheetView>
  </sheetViews>
  <sheetFormatPr defaultRowHeight="15" x14ac:dyDescent="0.25"/>
  <cols>
    <col min="1" max="1" width="9.7109375" customWidth="1"/>
    <col min="2" max="2" width="17.7109375" customWidth="1"/>
    <col min="3" max="4" width="12.7109375" customWidth="1"/>
    <col min="5" max="5" width="27.7109375" customWidth="1"/>
    <col min="6" max="6" width="31" bestFit="1" customWidth="1"/>
    <col min="7" max="7" width="9.7109375" customWidth="1"/>
    <col min="8" max="8" width="14" customWidth="1"/>
    <col min="9" max="9" width="9.42578125" customWidth="1"/>
    <col min="10" max="10" width="13.140625" customWidth="1"/>
    <col min="11" max="11" width="15" customWidth="1"/>
    <col min="12" max="12" width="14.7109375" customWidth="1"/>
    <col min="13" max="13" width="12.28515625" customWidth="1"/>
    <col min="16" max="16" width="0" hidden="1" customWidth="1"/>
  </cols>
  <sheetData>
    <row r="7" spans="2:16" ht="18" x14ac:dyDescent="0.25">
      <c r="B7" s="108" t="s">
        <v>25</v>
      </c>
      <c r="C7" s="108"/>
      <c r="D7" s="108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82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83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27" t="s">
        <v>5</v>
      </c>
      <c r="C12" s="10"/>
      <c r="D12" s="10"/>
    </row>
    <row r="13" spans="2:16" s="6" customFormat="1" ht="20.25" x14ac:dyDescent="0.3">
      <c r="B13" s="87"/>
    </row>
    <row r="14" spans="2:16" ht="47.25" x14ac:dyDescent="0.25">
      <c r="B14" s="109" t="s">
        <v>6</v>
      </c>
      <c r="C14" s="110"/>
      <c r="D14" s="11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19" t="s">
        <v>19</v>
      </c>
      <c r="C16" s="20"/>
      <c r="D16" s="20"/>
      <c r="E16" s="21" t="s">
        <v>20</v>
      </c>
      <c r="F16" s="21"/>
      <c r="G16" s="22"/>
      <c r="H16" s="22"/>
      <c r="I16" s="22"/>
      <c r="J16" s="22"/>
      <c r="K16" s="52"/>
      <c r="L16" s="56"/>
      <c r="M16" s="62">
        <v>126</v>
      </c>
      <c r="P16" s="15">
        <v>39234</v>
      </c>
    </row>
    <row r="17" spans="2:14" ht="15.75" x14ac:dyDescent="0.25">
      <c r="B17" s="40"/>
      <c r="C17" s="18"/>
      <c r="D17" s="18"/>
      <c r="E17" s="18"/>
      <c r="F17" s="18" t="s">
        <v>21</v>
      </c>
      <c r="G17" s="22"/>
      <c r="H17" s="22">
        <f>SUM(H16:H16)</f>
        <v>0</v>
      </c>
      <c r="I17" s="22">
        <f>SUM(I16:I16)</f>
        <v>0</v>
      </c>
      <c r="J17" s="22">
        <f>SUM(J16:J16)</f>
        <v>0</v>
      </c>
      <c r="K17" s="70">
        <v>0</v>
      </c>
      <c r="L17" s="70">
        <v>0</v>
      </c>
      <c r="M17" s="70">
        <f>SUM(M16:M16)</f>
        <v>126</v>
      </c>
    </row>
    <row r="18" spans="2:14" ht="15.75" x14ac:dyDescent="0.25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4" ht="15.75" x14ac:dyDescent="0.25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4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4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4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4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4" ht="47.25" x14ac:dyDescent="0.25">
      <c r="B24" s="109" t="s">
        <v>6</v>
      </c>
      <c r="C24" s="110"/>
      <c r="D24" s="11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4" ht="31.5" x14ac:dyDescent="0.25">
      <c r="B25" s="38" t="s">
        <v>16</v>
      </c>
      <c r="C25" s="39" t="s">
        <v>17</v>
      </c>
      <c r="D25" s="39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4" ht="15.75" x14ac:dyDescent="0.25">
      <c r="B26" s="88"/>
      <c r="C26" s="22"/>
      <c r="D26" s="22"/>
      <c r="E26" s="21"/>
      <c r="F26" s="21"/>
      <c r="G26" s="22"/>
      <c r="H26" s="22"/>
      <c r="I26" s="22"/>
      <c r="J26" s="22"/>
      <c r="K26" s="89"/>
      <c r="L26" s="23"/>
      <c r="M26" s="22"/>
    </row>
    <row r="27" spans="2:14" ht="15.75" x14ac:dyDescent="0.25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v>0</v>
      </c>
      <c r="M27" s="23">
        <f>SUM(M26:M26)</f>
        <v>0</v>
      </c>
      <c r="N27" t="s">
        <v>40</v>
      </c>
    </row>
    <row r="28" spans="2:14" ht="15.75" x14ac:dyDescent="0.25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42"/>
      <c r="M28" s="26"/>
    </row>
    <row r="29" spans="2:14" ht="15.75" x14ac:dyDescent="0.25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gDizpwPL7SdwJ0LvEbbVNHwxXSKdLCnTIC+Aen7qZD62PeQjHZR9UaLVSoBAxpm7bAMhSV3k84DWK8+GqAeYgg==" saltValue="2PpU8l5l04kQNNdDHDGMHw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C8C41847-634A-4295-ABB9-A4A48C467133}"/>
  </dataValidation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B7:P29"/>
  <sheetViews>
    <sheetView showGridLines="0" zoomScale="75" zoomScaleNormal="75" workbookViewId="0">
      <selection activeCell="U24" sqref="U24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710937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29" t="s">
        <v>25</v>
      </c>
      <c r="C7" s="29"/>
      <c r="D7" s="29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125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101" t="s">
        <v>126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10"/>
    </row>
    <row r="13" spans="2:16" s="6" customFormat="1" ht="20.25" x14ac:dyDescent="0.3">
      <c r="B13" s="37"/>
    </row>
    <row r="14" spans="2:16" ht="47.25" x14ac:dyDescent="0.25">
      <c r="B14" s="109" t="s">
        <v>6</v>
      </c>
      <c r="C14" s="110"/>
      <c r="D14" s="11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85" t="s">
        <v>19</v>
      </c>
      <c r="C16" s="22"/>
      <c r="D16" s="22"/>
      <c r="E16" s="21" t="s">
        <v>20</v>
      </c>
      <c r="F16" s="21"/>
      <c r="G16" s="22"/>
      <c r="H16" s="22"/>
      <c r="I16" s="22"/>
      <c r="J16" s="22"/>
      <c r="K16" s="89"/>
      <c r="L16" s="23"/>
      <c r="M16" s="23">
        <v>166.92</v>
      </c>
      <c r="P16" s="15">
        <v>39234</v>
      </c>
    </row>
    <row r="17" spans="2:13" ht="15.75" x14ac:dyDescent="0.25">
      <c r="B17" s="40"/>
      <c r="C17" s="18"/>
      <c r="D17" s="18"/>
      <c r="E17" s="18"/>
      <c r="F17" s="18"/>
      <c r="G17" s="22">
        <f>SUM(G16:G16)</f>
        <v>0</v>
      </c>
      <c r="H17" s="22">
        <f>SUM(H16:H16)</f>
        <v>0</v>
      </c>
      <c r="I17" s="22">
        <f>SUM(I16:I16)</f>
        <v>0</v>
      </c>
      <c r="J17" s="22">
        <f>SUM(J16:J16)</f>
        <v>0</v>
      </c>
      <c r="K17" s="23">
        <v>0</v>
      </c>
      <c r="L17" s="23">
        <f>SUM(L16:L16)</f>
        <v>0</v>
      </c>
      <c r="M17" s="23">
        <f>SUM(M16:M16)</f>
        <v>166.92</v>
      </c>
    </row>
    <row r="18" spans="2:13" ht="15.75" x14ac:dyDescent="0.25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2" spans="2:13" ht="15.75" x14ac:dyDescent="0.25">
      <c r="B22" s="27" t="s">
        <v>24</v>
      </c>
      <c r="C22" s="27"/>
      <c r="D22" s="10"/>
      <c r="E22" s="6"/>
      <c r="F22" s="6"/>
      <c r="G22" s="6"/>
      <c r="H22" s="6"/>
      <c r="I22" s="6"/>
      <c r="J22" s="6"/>
      <c r="K22" s="6"/>
    </row>
    <row r="23" spans="2:13" x14ac:dyDescent="0.25"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2:13" ht="47.25" x14ac:dyDescent="0.25">
      <c r="B24" s="109" t="s">
        <v>6</v>
      </c>
      <c r="C24" s="110"/>
      <c r="D24" s="11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8" t="s">
        <v>16</v>
      </c>
      <c r="C25" s="39" t="s">
        <v>17</v>
      </c>
      <c r="D25" s="39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102"/>
      <c r="C26" s="22"/>
      <c r="D26" s="22"/>
      <c r="E26" s="21"/>
      <c r="F26" s="21"/>
      <c r="G26" s="89"/>
      <c r="H26" s="103"/>
      <c r="I26" s="103"/>
      <c r="J26" s="89"/>
      <c r="K26" s="55"/>
      <c r="L26" s="56"/>
      <c r="M26" s="55"/>
    </row>
    <row r="27" spans="2:13" ht="15.75" x14ac:dyDescent="0.25">
      <c r="B27" s="40"/>
      <c r="C27" s="18"/>
      <c r="D27" s="18"/>
      <c r="E27" s="18"/>
      <c r="F27" s="18" t="s">
        <v>21</v>
      </c>
      <c r="G27" s="22"/>
      <c r="H27" s="22">
        <f>SUM(H26:H26)</f>
        <v>0</v>
      </c>
      <c r="I27" s="22">
        <f>SUM(I26:I26)</f>
        <v>0</v>
      </c>
      <c r="J27" s="22">
        <v>0</v>
      </c>
      <c r="K27" s="23">
        <v>0</v>
      </c>
      <c r="L27" s="23">
        <v>0</v>
      </c>
      <c r="M27" s="23">
        <v>0</v>
      </c>
    </row>
    <row r="28" spans="2:13" ht="15.75" x14ac:dyDescent="0.25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0"/>
      <c r="C29" s="18"/>
      <c r="D29" s="18"/>
      <c r="E29" s="18"/>
      <c r="F29" s="18" t="s">
        <v>23</v>
      </c>
      <c r="G29" s="23">
        <f>SUM(G27*G28)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546gy1ZVehFQgVo6wNB0duVMhXrNnTGADjcfh838M8stBz3X6TioSha5vZbtGSames6wEqTPs1CWCVybf5UPxg==" saltValue="zvdvWkxFRrYI8DPesPp0cQ==" spinCount="100000" sheet="1" objects="1" scenarios="1"/>
  <mergeCells count="2"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DB96B-C631-4CE1-8896-7D6AF72E7DF3}">
  <dimension ref="B7:P29"/>
  <sheetViews>
    <sheetView showGridLines="0" topLeftCell="A13" zoomScale="75" zoomScaleNormal="75" workbookViewId="0">
      <selection activeCell="R15" sqref="R15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710937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29" t="s">
        <v>25</v>
      </c>
      <c r="C7" s="29"/>
      <c r="D7" s="29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127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101" t="s">
        <v>4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10"/>
    </row>
    <row r="13" spans="2:16" s="6" customFormat="1" ht="20.25" x14ac:dyDescent="0.3">
      <c r="B13" s="37"/>
    </row>
    <row r="14" spans="2:16" ht="47.25" x14ac:dyDescent="0.25">
      <c r="B14" s="109" t="s">
        <v>6</v>
      </c>
      <c r="C14" s="110"/>
      <c r="D14" s="11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85" t="s">
        <v>19</v>
      </c>
      <c r="C16" s="22"/>
      <c r="D16" s="22"/>
      <c r="E16" s="21" t="s">
        <v>20</v>
      </c>
      <c r="F16" s="21"/>
      <c r="G16" s="22"/>
      <c r="H16" s="22"/>
      <c r="I16" s="22"/>
      <c r="J16" s="22"/>
      <c r="K16" s="89"/>
      <c r="L16" s="23"/>
      <c r="M16" s="23">
        <v>126</v>
      </c>
      <c r="P16" s="15">
        <v>39234</v>
      </c>
    </row>
    <row r="17" spans="2:13" ht="15.75" x14ac:dyDescent="0.25">
      <c r="B17" s="40"/>
      <c r="C17" s="18"/>
      <c r="D17" s="18"/>
      <c r="E17" s="18"/>
      <c r="F17" s="18"/>
      <c r="G17" s="22">
        <f>SUM(G16:G16)</f>
        <v>0</v>
      </c>
      <c r="H17" s="22">
        <f>SUM(H16:H16)</f>
        <v>0</v>
      </c>
      <c r="I17" s="22">
        <f>SUM(I16:I16)</f>
        <v>0</v>
      </c>
      <c r="J17" s="22">
        <f>SUM(J16:J16)</f>
        <v>0</v>
      </c>
      <c r="K17" s="23">
        <v>0</v>
      </c>
      <c r="L17" s="23">
        <f>SUM(L16:L16)</f>
        <v>0</v>
      </c>
      <c r="M17" s="23">
        <f>SUM(M16:M16)</f>
        <v>126</v>
      </c>
    </row>
    <row r="18" spans="2:13" ht="15.75" x14ac:dyDescent="0.25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2" spans="2:13" ht="15.75" x14ac:dyDescent="0.25">
      <c r="B22" s="27" t="s">
        <v>24</v>
      </c>
      <c r="C22" s="27"/>
      <c r="D22" s="10"/>
      <c r="E22" s="6"/>
      <c r="F22" s="6"/>
      <c r="G22" s="6"/>
      <c r="H22" s="6"/>
      <c r="I22" s="6"/>
      <c r="J22" s="6"/>
      <c r="K22" s="6"/>
    </row>
    <row r="23" spans="2:13" x14ac:dyDescent="0.25"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2:13" ht="47.25" x14ac:dyDescent="0.25">
      <c r="B24" s="109" t="s">
        <v>6</v>
      </c>
      <c r="C24" s="110"/>
      <c r="D24" s="11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8" t="s">
        <v>16</v>
      </c>
      <c r="C25" s="39" t="s">
        <v>17</v>
      </c>
      <c r="D25" s="39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102"/>
      <c r="C26" s="22"/>
      <c r="D26" s="22"/>
      <c r="E26" s="21"/>
      <c r="F26" s="21"/>
      <c r="G26" s="89"/>
      <c r="H26" s="103"/>
      <c r="I26" s="103"/>
      <c r="J26" s="89"/>
      <c r="K26" s="55"/>
      <c r="L26" s="56"/>
      <c r="M26" s="55"/>
    </row>
    <row r="27" spans="2:13" ht="15.75" x14ac:dyDescent="0.25">
      <c r="B27" s="40"/>
      <c r="C27" s="18"/>
      <c r="D27" s="18"/>
      <c r="E27" s="18"/>
      <c r="F27" s="18" t="s">
        <v>21</v>
      </c>
      <c r="G27" s="22"/>
      <c r="H27" s="22">
        <f>SUM(H26:H26)</f>
        <v>0</v>
      </c>
      <c r="I27" s="22">
        <f>SUM(I26:I26)</f>
        <v>0</v>
      </c>
      <c r="J27" s="22">
        <v>0</v>
      </c>
      <c r="K27" s="23">
        <v>0</v>
      </c>
      <c r="L27" s="23">
        <v>0</v>
      </c>
      <c r="M27" s="23">
        <v>0</v>
      </c>
    </row>
    <row r="28" spans="2:13" ht="15.75" x14ac:dyDescent="0.25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0"/>
      <c r="C29" s="18"/>
      <c r="D29" s="18"/>
      <c r="E29" s="18"/>
      <c r="F29" s="18" t="s">
        <v>23</v>
      </c>
      <c r="G29" s="23">
        <f>SUM(G27*G28)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GhMSWhwSURusIvd/5MbJDIrE2kcSKw+cJlHbR2G0xW1HxC/ykUv33WXEFz3u//gQ7z4W+0/ILlqhfOFJlLz7sQ==" saltValue="1ShyaWqsZDip0vzTYm/Xwg==" spinCount="100000" sheet="1" objects="1" scenarios="1"/>
  <mergeCells count="2">
    <mergeCell ref="B14:D14"/>
    <mergeCell ref="B24:D24"/>
  </mergeCells>
  <pageMargins left="0.7" right="0.7" top="0.75" bottom="0.75" header="0.3" footer="0.3"/>
  <pageSetup paperSize="9"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B7:P29"/>
  <sheetViews>
    <sheetView showGridLines="0" zoomScale="75" zoomScaleNormal="75" workbookViewId="0">
      <selection activeCell="D37" sqref="D37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285156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8" t="s">
        <v>25</v>
      </c>
      <c r="C7" s="108"/>
      <c r="D7" s="108"/>
    </row>
    <row r="8" spans="2:16" ht="16.5" x14ac:dyDescent="0.25">
      <c r="B8" s="1"/>
    </row>
    <row r="9" spans="2:16" s="34" customFormat="1" ht="15.75" x14ac:dyDescent="0.25">
      <c r="B9" s="30" t="s">
        <v>1</v>
      </c>
      <c r="C9" s="30"/>
      <c r="D9" s="31" t="s">
        <v>93</v>
      </c>
      <c r="E9" s="32"/>
      <c r="F9" s="33"/>
      <c r="G9" s="33"/>
      <c r="K9" s="33"/>
      <c r="L9" s="33"/>
      <c r="M9" s="33"/>
    </row>
    <row r="10" spans="2:16" s="34" customFormat="1" ht="15.75" x14ac:dyDescent="0.25">
      <c r="B10" s="30" t="s">
        <v>3</v>
      </c>
      <c r="C10" s="30"/>
      <c r="D10" s="35" t="s">
        <v>86</v>
      </c>
      <c r="E10" s="36"/>
      <c r="F10" s="33"/>
      <c r="G10" s="33"/>
      <c r="K10" s="33"/>
      <c r="L10" s="33"/>
      <c r="M10" s="33"/>
    </row>
    <row r="11" spans="2:16" s="34" customFormat="1" ht="15.75" x14ac:dyDescent="0.25">
      <c r="B11" s="30"/>
      <c r="C11" s="30"/>
      <c r="D11" s="30"/>
      <c r="E11" s="33"/>
      <c r="F11" s="33"/>
      <c r="G11" s="33"/>
      <c r="K11" s="33"/>
      <c r="L11" s="33"/>
      <c r="M11" s="33"/>
    </row>
    <row r="12" spans="2:16" s="34" customFormat="1" ht="15.75" x14ac:dyDescent="0.25">
      <c r="B12" s="9" t="s">
        <v>5</v>
      </c>
      <c r="C12" s="10"/>
      <c r="F12" s="33"/>
      <c r="G12" s="33"/>
      <c r="K12" s="33"/>
      <c r="L12" s="33"/>
      <c r="M12" s="33"/>
    </row>
    <row r="13" spans="2:16" s="34" customFormat="1" ht="14.25" x14ac:dyDescent="0.2"/>
    <row r="14" spans="2:16" ht="47.25" x14ac:dyDescent="0.25">
      <c r="B14" s="109" t="s">
        <v>6</v>
      </c>
      <c r="C14" s="110"/>
      <c r="D14" s="11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19" t="s">
        <v>19</v>
      </c>
      <c r="C16" s="20"/>
      <c r="D16" s="20"/>
      <c r="E16" s="21" t="s">
        <v>20</v>
      </c>
      <c r="F16" s="22"/>
      <c r="G16" s="22"/>
      <c r="H16" s="22"/>
      <c r="I16" s="22"/>
      <c r="J16" s="22"/>
      <c r="K16" s="22"/>
      <c r="L16" s="23"/>
      <c r="M16" s="24">
        <v>126.06</v>
      </c>
      <c r="P16" s="15"/>
    </row>
    <row r="17" spans="2:13" ht="15.75" x14ac:dyDescent="0.25">
      <c r="B17" s="40"/>
      <c r="C17" s="18"/>
      <c r="D17" s="18"/>
      <c r="E17" s="18"/>
      <c r="F17" s="18" t="s">
        <v>21</v>
      </c>
      <c r="G17" s="22">
        <v>0</v>
      </c>
      <c r="H17" s="22">
        <v>0</v>
      </c>
      <c r="I17" s="22">
        <v>0</v>
      </c>
      <c r="J17" s="22">
        <v>0</v>
      </c>
      <c r="K17" s="23">
        <v>0</v>
      </c>
      <c r="L17" s="23">
        <f>SUM(L16)</f>
        <v>0</v>
      </c>
      <c r="M17" s="23">
        <f>SUM(M16:M16)</f>
        <v>126.06</v>
      </c>
    </row>
    <row r="18" spans="2:13" ht="15.75" x14ac:dyDescent="0.25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9" t="s">
        <v>6</v>
      </c>
      <c r="C24" s="110"/>
      <c r="D24" s="11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8" t="s">
        <v>16</v>
      </c>
      <c r="C25" s="39" t="s">
        <v>17</v>
      </c>
      <c r="D25" s="39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59"/>
      <c r="C26" s="22"/>
      <c r="D26" s="22"/>
      <c r="E26" s="21"/>
      <c r="F26" s="21"/>
      <c r="G26" s="22"/>
      <c r="H26" s="22"/>
      <c r="I26" s="22"/>
      <c r="J26" s="22"/>
      <c r="K26" s="24"/>
      <c r="L26" s="56"/>
      <c r="M26" s="90"/>
    </row>
    <row r="27" spans="2:13" ht="15.75" x14ac:dyDescent="0.25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f>SUM(K26)</f>
        <v>0</v>
      </c>
      <c r="L27" s="23">
        <f>SUM(L26)</f>
        <v>0</v>
      </c>
      <c r="M27" s="23">
        <f>SUM(M26)</f>
        <v>0</v>
      </c>
    </row>
    <row r="28" spans="2:13" ht="15.75" x14ac:dyDescent="0.25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0V+cbwImwrAlXrwm4UpUXgVk95v0X2CYOSyPt2XIMzM7xGEd4dNpvvVARwvLC7UGtaWC8l60vAUnQ0hNGk06yw==" saltValue="DbQan/lT2QmVC1kRi0hQfg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7:Q29"/>
  <sheetViews>
    <sheetView showGridLines="0" zoomScale="75" zoomScaleNormal="75" workbookViewId="0">
      <selection activeCell="X15" sqref="X15"/>
    </sheetView>
  </sheetViews>
  <sheetFormatPr defaultRowHeight="15" x14ac:dyDescent="0.25"/>
  <cols>
    <col min="1" max="1" width="9.7109375" customWidth="1"/>
    <col min="2" max="2" width="16.5703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08" t="s">
        <v>0</v>
      </c>
      <c r="C7" s="108"/>
      <c r="D7" s="108"/>
    </row>
    <row r="8" spans="2:17" ht="16.5" x14ac:dyDescent="0.25">
      <c r="B8" s="1"/>
    </row>
    <row r="9" spans="2:17" s="6" customFormat="1" ht="15.75" x14ac:dyDescent="0.25">
      <c r="B9" s="2" t="s">
        <v>1</v>
      </c>
      <c r="C9" s="2"/>
      <c r="D9" s="3" t="s">
        <v>2</v>
      </c>
      <c r="E9" s="4"/>
      <c r="F9" s="5"/>
      <c r="G9" s="5"/>
      <c r="K9" s="5"/>
      <c r="L9" s="5"/>
      <c r="M9" s="5"/>
    </row>
    <row r="10" spans="2:17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7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7" s="6" customFormat="1" ht="15.75" x14ac:dyDescent="0.25">
      <c r="B12" s="9" t="s">
        <v>5</v>
      </c>
      <c r="C12" s="10"/>
      <c r="D12" s="10"/>
      <c r="Q12" s="11"/>
    </row>
    <row r="13" spans="2:17" s="6" customFormat="1" ht="20.25" x14ac:dyDescent="0.3">
      <c r="B13" s="12"/>
    </row>
    <row r="14" spans="2:17" ht="47.25" x14ac:dyDescent="0.25">
      <c r="B14" s="115" t="s">
        <v>6</v>
      </c>
      <c r="C14" s="115"/>
      <c r="D14" s="115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7" ht="31.5" x14ac:dyDescent="0.25">
      <c r="B15" s="16" t="s">
        <v>16</v>
      </c>
      <c r="C15" s="17" t="s">
        <v>17</v>
      </c>
      <c r="D15" s="17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7" ht="15.75" x14ac:dyDescent="0.25">
      <c r="B16" s="19" t="s">
        <v>19</v>
      </c>
      <c r="C16" s="20"/>
      <c r="D16" s="20"/>
      <c r="E16" s="21" t="s">
        <v>20</v>
      </c>
      <c r="F16" s="22"/>
      <c r="G16" s="22"/>
      <c r="H16" s="22"/>
      <c r="I16" s="22"/>
      <c r="J16" s="22"/>
      <c r="K16" s="22"/>
      <c r="L16" s="23"/>
      <c r="M16" s="24">
        <v>126</v>
      </c>
      <c r="P16" s="15">
        <v>39234</v>
      </c>
    </row>
    <row r="17" spans="2:13" ht="15.75" x14ac:dyDescent="0.25">
      <c r="B17" s="25"/>
      <c r="C17" s="25"/>
      <c r="D17" s="25"/>
      <c r="E17" s="18"/>
      <c r="F17" s="18" t="s">
        <v>21</v>
      </c>
      <c r="G17" s="22">
        <f>SUM(G16:G16)</f>
        <v>0</v>
      </c>
      <c r="H17" s="22">
        <f>SUM(H16:H16)</f>
        <v>0</v>
      </c>
      <c r="I17" s="22">
        <f>SUM(I16:I16)</f>
        <v>0</v>
      </c>
      <c r="J17" s="22">
        <f>SUM(J16:J16)</f>
        <v>0</v>
      </c>
      <c r="K17" s="23">
        <v>0</v>
      </c>
      <c r="L17" s="23">
        <f>SUM(L16)</f>
        <v>0</v>
      </c>
      <c r="M17" s="23">
        <f>SUM(M16:M16)</f>
        <v>126</v>
      </c>
    </row>
    <row r="18" spans="2:13" ht="15.75" x14ac:dyDescent="0.25">
      <c r="B18" s="25"/>
      <c r="C18" s="25"/>
      <c r="D18" s="25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25"/>
      <c r="C19" s="25"/>
      <c r="D19" s="25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15" t="s">
        <v>6</v>
      </c>
      <c r="C24" s="115"/>
      <c r="D24" s="115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16" t="s">
        <v>16</v>
      </c>
      <c r="C25" s="17" t="s">
        <v>17</v>
      </c>
      <c r="D25" s="17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28"/>
      <c r="C26" s="20"/>
      <c r="D26" s="20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75" x14ac:dyDescent="0.25">
      <c r="B27" s="25"/>
      <c r="C27" s="25"/>
      <c r="D27" s="25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25"/>
      <c r="C28" s="25"/>
      <c r="D28" s="25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25"/>
      <c r="C29" s="25"/>
      <c r="D29" s="25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ctjEbmPAlnE4ZauC7ESPqk4OVeHkqktKfAM988kOeZjQWbMHNWtr2C9tv0ccutlXCvhYV2ne0Vj0/mTeStRrXw==" saltValue="wqS6sr6XIbB5Okz/DLzJQw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7:Q29"/>
  <sheetViews>
    <sheetView showGridLines="0" zoomScale="75" zoomScaleNormal="75" workbookViewId="0">
      <selection activeCell="J10" sqref="J10"/>
    </sheetView>
  </sheetViews>
  <sheetFormatPr defaultRowHeight="15" x14ac:dyDescent="0.25"/>
  <cols>
    <col min="1" max="1" width="9.7109375" customWidth="1"/>
    <col min="2" max="2" width="17.71093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08" t="s">
        <v>25</v>
      </c>
      <c r="C7" s="108"/>
      <c r="D7" s="108"/>
    </row>
    <row r="8" spans="2:17" ht="16.5" x14ac:dyDescent="0.25">
      <c r="B8" s="1"/>
    </row>
    <row r="9" spans="2:17" s="6" customFormat="1" ht="15.75" x14ac:dyDescent="0.25">
      <c r="B9" s="2" t="s">
        <v>1</v>
      </c>
      <c r="C9" s="2"/>
      <c r="D9" s="3" t="s">
        <v>26</v>
      </c>
      <c r="E9" s="4"/>
      <c r="F9" s="5"/>
      <c r="G9" s="5"/>
      <c r="K9" s="5"/>
      <c r="L9" s="5"/>
      <c r="M9" s="5"/>
    </row>
    <row r="10" spans="2:17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7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7" s="6" customFormat="1" ht="15.75" x14ac:dyDescent="0.25">
      <c r="B12" s="9" t="s">
        <v>5</v>
      </c>
      <c r="C12" s="10"/>
      <c r="D12" s="10"/>
      <c r="Q12" s="11"/>
    </row>
    <row r="13" spans="2:17" s="6" customFormat="1" ht="20.25" x14ac:dyDescent="0.3">
      <c r="B13" s="12"/>
    </row>
    <row r="14" spans="2:17" ht="47.25" x14ac:dyDescent="0.25">
      <c r="B14" s="115" t="s">
        <v>6</v>
      </c>
      <c r="C14" s="115"/>
      <c r="D14" s="115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7" ht="31.5" x14ac:dyDescent="0.25">
      <c r="B15" s="16" t="s">
        <v>16</v>
      </c>
      <c r="C15" s="17" t="s">
        <v>17</v>
      </c>
      <c r="D15" s="17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7" ht="15.75" x14ac:dyDescent="0.25">
      <c r="B16" s="19" t="s">
        <v>19</v>
      </c>
      <c r="C16" s="20"/>
      <c r="D16" s="20"/>
      <c r="E16" s="21" t="s">
        <v>20</v>
      </c>
      <c r="F16" s="22"/>
      <c r="G16" s="22"/>
      <c r="H16" s="22"/>
      <c r="I16" s="22"/>
      <c r="J16" s="22"/>
      <c r="K16" s="22"/>
      <c r="L16" s="23"/>
      <c r="M16" s="24">
        <v>126</v>
      </c>
      <c r="P16" s="15">
        <v>39234</v>
      </c>
    </row>
    <row r="17" spans="2:13" ht="15.75" x14ac:dyDescent="0.25">
      <c r="B17" s="25"/>
      <c r="C17" s="25"/>
      <c r="D17" s="25"/>
      <c r="E17" s="18"/>
      <c r="F17" s="18" t="s">
        <v>21</v>
      </c>
      <c r="G17" s="22">
        <f>SUM(G16:G16)</f>
        <v>0</v>
      </c>
      <c r="H17" s="22">
        <f>SUM(H16:H16)</f>
        <v>0</v>
      </c>
      <c r="I17" s="22">
        <f>SUM(I16:I16)</f>
        <v>0</v>
      </c>
      <c r="J17" s="22">
        <f>SUM(J16:J16)</f>
        <v>0</v>
      </c>
      <c r="K17" s="23">
        <v>0</v>
      </c>
      <c r="L17" s="23">
        <f>SUM(L16:L16)</f>
        <v>0</v>
      </c>
      <c r="M17" s="23">
        <f>SUM(M16:M16)</f>
        <v>126</v>
      </c>
    </row>
    <row r="18" spans="2:13" ht="15.75" x14ac:dyDescent="0.25">
      <c r="B18" s="25"/>
      <c r="C18" s="25"/>
      <c r="D18" s="25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25"/>
      <c r="C19" s="25"/>
      <c r="D19" s="25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15" t="s">
        <v>6</v>
      </c>
      <c r="C24" s="115"/>
      <c r="D24" s="115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16" t="s">
        <v>16</v>
      </c>
      <c r="C25" s="17" t="s">
        <v>17</v>
      </c>
      <c r="D25" s="17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28"/>
      <c r="C26" s="20"/>
      <c r="D26" s="20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75" x14ac:dyDescent="0.25">
      <c r="B27" s="25"/>
      <c r="C27" s="25"/>
      <c r="D27" s="25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25"/>
      <c r="C28" s="25"/>
      <c r="D28" s="25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25"/>
      <c r="C29" s="25"/>
      <c r="D29" s="25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/03hwAN2SMtSk3ZignhHGV7Xu/4oxgbvEcxUrrj61IHCaoPGQxvfmecqZwJpuwosb2OpniiPyDSYQcGu5AhbRg==" saltValue="Rll/6+Sn3W/3SZVLcvASNA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7:P29"/>
  <sheetViews>
    <sheetView showGridLines="0" zoomScale="75" zoomScaleNormal="75" workbookViewId="0">
      <selection activeCell="S15" sqref="S15"/>
    </sheetView>
  </sheetViews>
  <sheetFormatPr defaultRowHeight="15" x14ac:dyDescent="0.25"/>
  <cols>
    <col min="1" max="1" width="9.7109375" customWidth="1"/>
    <col min="2" max="2" width="17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8" t="s">
        <v>25</v>
      </c>
      <c r="C7" s="108"/>
      <c r="D7" s="108"/>
    </row>
    <row r="8" spans="2:16" ht="16.5" x14ac:dyDescent="0.25">
      <c r="B8" s="1"/>
    </row>
    <row r="9" spans="2:16" s="34" customFormat="1" ht="15.75" x14ac:dyDescent="0.25">
      <c r="B9" s="30" t="s">
        <v>1</v>
      </c>
      <c r="C9" s="30"/>
      <c r="D9" s="31" t="s">
        <v>49</v>
      </c>
      <c r="E9" s="32"/>
      <c r="F9" s="33"/>
      <c r="G9" s="33"/>
      <c r="K9" s="33"/>
      <c r="L9" s="33"/>
      <c r="M9" s="33"/>
    </row>
    <row r="10" spans="2:16" s="34" customFormat="1" ht="15.75" x14ac:dyDescent="0.25">
      <c r="B10" s="30" t="s">
        <v>3</v>
      </c>
      <c r="C10" s="30"/>
      <c r="D10" s="35" t="s">
        <v>4</v>
      </c>
      <c r="E10" s="36"/>
      <c r="F10" s="33"/>
      <c r="G10" s="33"/>
      <c r="K10" s="33"/>
      <c r="L10" s="33"/>
      <c r="M10" s="33"/>
    </row>
    <row r="11" spans="2:16" s="34" customFormat="1" ht="15.75" x14ac:dyDescent="0.25">
      <c r="B11" s="30"/>
      <c r="C11" s="30"/>
      <c r="D11" s="30"/>
      <c r="E11" s="33"/>
      <c r="F11" s="33"/>
      <c r="G11" s="33"/>
      <c r="K11" s="33"/>
      <c r="L11" s="33"/>
      <c r="M11" s="33"/>
    </row>
    <row r="12" spans="2:16" s="34" customFormat="1" ht="15.75" x14ac:dyDescent="0.25">
      <c r="B12" s="9" t="s">
        <v>5</v>
      </c>
      <c r="C12" s="10"/>
      <c r="D12" s="30"/>
      <c r="E12" s="33"/>
      <c r="F12" s="33"/>
      <c r="G12" s="33"/>
      <c r="K12" s="33"/>
      <c r="L12" s="33"/>
      <c r="M12" s="33"/>
    </row>
    <row r="13" spans="2:16" s="34" customFormat="1" ht="14.25" x14ac:dyDescent="0.2"/>
    <row r="14" spans="2:16" ht="47.25" x14ac:dyDescent="0.25">
      <c r="B14" s="109" t="s">
        <v>6</v>
      </c>
      <c r="C14" s="110"/>
      <c r="D14" s="11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59" t="s">
        <v>19</v>
      </c>
      <c r="C16" s="22"/>
      <c r="D16" s="22"/>
      <c r="E16" s="21" t="s">
        <v>20</v>
      </c>
      <c r="F16" s="21"/>
      <c r="G16" s="22"/>
      <c r="H16" s="22"/>
      <c r="I16" s="22"/>
      <c r="J16" s="22"/>
      <c r="K16" s="22"/>
      <c r="L16" s="56"/>
      <c r="M16" s="23">
        <v>152.13999999999999</v>
      </c>
      <c r="P16" s="15">
        <v>39234</v>
      </c>
    </row>
    <row r="17" spans="2:13" ht="15.75" x14ac:dyDescent="0.25">
      <c r="B17" s="40"/>
      <c r="C17" s="18"/>
      <c r="D17" s="18"/>
      <c r="E17" s="18"/>
      <c r="F17" s="18" t="s">
        <v>21</v>
      </c>
      <c r="G17" s="22">
        <f>SUM(G16:G16)</f>
        <v>0</v>
      </c>
      <c r="H17" s="22">
        <f>SUM(H16:H16)</f>
        <v>0</v>
      </c>
      <c r="I17" s="22">
        <f>SUM(I16:I16)</f>
        <v>0</v>
      </c>
      <c r="J17" s="22">
        <f>SUM(J16:J16)</f>
        <v>0</v>
      </c>
      <c r="K17" s="23">
        <f>SUM(K16:K16)</f>
        <v>0</v>
      </c>
      <c r="L17" s="23">
        <v>0</v>
      </c>
      <c r="M17" s="23">
        <f>SUM(M16:M16)</f>
        <v>152.13999999999999</v>
      </c>
    </row>
    <row r="18" spans="2:13" ht="15.75" x14ac:dyDescent="0.25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9" t="s">
        <v>6</v>
      </c>
      <c r="C24" s="110"/>
      <c r="D24" s="11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8" t="s">
        <v>16</v>
      </c>
      <c r="C25" s="39" t="s">
        <v>17</v>
      </c>
      <c r="D25" s="39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59"/>
      <c r="C26" s="22"/>
      <c r="D26" s="22"/>
      <c r="E26" s="21"/>
      <c r="F26" s="21"/>
      <c r="G26" s="22"/>
      <c r="H26" s="22"/>
      <c r="I26" s="22"/>
      <c r="J26" s="22"/>
      <c r="K26" s="22"/>
      <c r="L26" s="56"/>
      <c r="M26" s="23"/>
    </row>
    <row r="27" spans="2:13" ht="15.75" x14ac:dyDescent="0.25">
      <c r="B27" s="40"/>
      <c r="C27" s="18"/>
      <c r="D27" s="18"/>
      <c r="E27" s="18"/>
      <c r="F27" s="18" t="s">
        <v>21</v>
      </c>
      <c r="G27" s="22">
        <f>SUM(G25:G25)</f>
        <v>0</v>
      </c>
      <c r="H27" s="22">
        <f>SUM(H25:H25)</f>
        <v>0</v>
      </c>
      <c r="I27" s="22">
        <f>SUM(I25:I25)</f>
        <v>0</v>
      </c>
      <c r="J27" s="22">
        <f>SUM(J25:J25)</f>
        <v>0</v>
      </c>
      <c r="K27" s="23">
        <v>0</v>
      </c>
      <c r="L27" s="23">
        <v>0</v>
      </c>
      <c r="M27" s="23">
        <v>0</v>
      </c>
    </row>
    <row r="28" spans="2:13" ht="15.75" x14ac:dyDescent="0.25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ayNona22McjFYrF0Xqi+EMuh4B7rQqYBR2wCqSsvJMogsKUVKc7TcaEn8iDpLsHP1rEqCHPSEasf9PwibXBptA==" saltValue="qqvsGJeydzX7J1nyhoi4ug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 K26" xr:uid="{721F2492-CB60-4156-9334-4B26DB2E4F38}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64</vt:i4>
      </vt:variant>
    </vt:vector>
  </HeadingPairs>
  <TitlesOfParts>
    <vt:vector size="64" baseType="lpstr">
      <vt:lpstr>Aldridge R</vt:lpstr>
      <vt:lpstr>Arthur S</vt:lpstr>
      <vt:lpstr>Barrie G</vt:lpstr>
      <vt:lpstr>Bird E</vt:lpstr>
      <vt:lpstr>Booth C</vt:lpstr>
      <vt:lpstr>Bridgman C</vt:lpstr>
      <vt:lpstr>Brown M</vt:lpstr>
      <vt:lpstr>Bruce G</vt:lpstr>
      <vt:lpstr>Burgess S</vt:lpstr>
      <vt:lpstr>Cameron L</vt:lpstr>
      <vt:lpstr>Campbell J</vt:lpstr>
      <vt:lpstr>Campbell K</vt:lpstr>
      <vt:lpstr>Campbell M</vt:lpstr>
      <vt:lpstr>Child M</vt:lpstr>
      <vt:lpstr>Cook N</vt:lpstr>
      <vt:lpstr>Corbett G</vt:lpstr>
      <vt:lpstr>Day C</vt:lpstr>
      <vt:lpstr>Dickie A</vt:lpstr>
      <vt:lpstr>Dixon D</vt:lpstr>
      <vt:lpstr>Doggart P</vt:lpstr>
      <vt:lpstr>Doran K</vt:lpstr>
      <vt:lpstr>Douglas S</vt:lpstr>
      <vt:lpstr>Fullerton C</vt:lpstr>
      <vt:lpstr>Gardiner N</vt:lpstr>
      <vt:lpstr>Gloyer G</vt:lpstr>
      <vt:lpstr>Gordon G</vt:lpstr>
      <vt:lpstr>Graczyk A</vt:lpstr>
      <vt:lpstr>Griffiths J</vt:lpstr>
      <vt:lpstr>Henderson R</vt:lpstr>
      <vt:lpstr>Sheet30</vt:lpstr>
      <vt:lpstr>Howie D</vt:lpstr>
      <vt:lpstr>Hutchison G</vt:lpstr>
      <vt:lpstr>Johnston A</vt:lpstr>
      <vt:lpstr>Key D</vt:lpstr>
      <vt:lpstr>Laidlaw C</vt:lpstr>
      <vt:lpstr>Lang K</vt:lpstr>
      <vt:lpstr>Macinnes L</vt:lpstr>
      <vt:lpstr>Main M</vt:lpstr>
      <vt:lpstr>McLellan J</vt:lpstr>
      <vt:lpstr>McNeese - Mechan A</vt:lpstr>
      <vt:lpstr>McVey A</vt:lpstr>
      <vt:lpstr>Miller C</vt:lpstr>
      <vt:lpstr>Mitchell M</vt:lpstr>
      <vt:lpstr>Mowat J</vt:lpstr>
      <vt:lpstr>Munn R</vt:lpstr>
      <vt:lpstr>Munro G</vt:lpstr>
      <vt:lpstr>Olser H</vt:lpstr>
      <vt:lpstr>Perry I</vt:lpstr>
      <vt:lpstr>Rae S</vt:lpstr>
      <vt:lpstr>Rankin A</vt:lpstr>
      <vt:lpstr>Ritchie L</vt:lpstr>
      <vt:lpstr>Rose C</vt:lpstr>
      <vt:lpstr>Ross F</vt:lpstr>
      <vt:lpstr>Ross N</vt:lpstr>
      <vt:lpstr>Rust J</vt:lpstr>
      <vt:lpstr>Smith S</vt:lpstr>
      <vt:lpstr>Staniforth A</vt:lpstr>
      <vt:lpstr>Watt M</vt:lpstr>
      <vt:lpstr>Webber S</vt:lpstr>
      <vt:lpstr>Whyte I</vt:lpstr>
      <vt:lpstr>Wilson D</vt:lpstr>
      <vt:lpstr>Work N</vt:lpstr>
      <vt:lpstr>Young E</vt:lpstr>
      <vt:lpstr>Young L</vt:lpstr>
    </vt:vector>
  </TitlesOfParts>
  <Company>City of Edinburgh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Hay</dc:creator>
  <cp:lastModifiedBy>Susan Hay</cp:lastModifiedBy>
  <cp:lastPrinted>2018-11-23T09:45:18Z</cp:lastPrinted>
  <dcterms:created xsi:type="dcterms:W3CDTF">2014-09-12T09:09:07Z</dcterms:created>
  <dcterms:modified xsi:type="dcterms:W3CDTF">2022-11-21T07:13:41Z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-738837537</vt:i4>
  </property>
  <property fmtid="{D5CDD505-2E9C-101B-9397-08002B2CF9AE}" pid="3" name="_NewReviewCycle">
    <vt:lpwstr/>
  </property>
  <property fmtid="{D5CDD505-2E9C-101B-9397-08002B2CF9AE}" pid="4" name="_EmailSubject">
    <vt:lpwstr>Councillors Quarterly Expenses</vt:lpwstr>
  </property>
  <property fmtid="{D5CDD505-2E9C-101B-9397-08002B2CF9AE}" pid="5" name="_AuthorEmail">
    <vt:lpwstr>Susan.Hay@edinburgh.gov.uk</vt:lpwstr>
  </property>
  <property fmtid="{D5CDD505-2E9C-101B-9397-08002B2CF9AE}" pid="6" name="_AuthorEmailDisplayName">
    <vt:lpwstr>Susan Hay</vt:lpwstr>
  </property>
  <property fmtid="{D5CDD505-2E9C-101B-9397-08002B2CF9AE}" pid="7" name="_ReviewingToolsShownOnce">
    <vt:lpwstr/>
  </property>
</Properties>
</file>