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tabRatio="636" activeTab="0"/>
  </bookViews>
  <sheets>
    <sheet name=" Publication" sheetId="1" r:id="rId1"/>
  </sheets>
  <externalReferences>
    <externalReference r:id="rId4"/>
  </externalReferences>
  <definedNames>
    <definedName name="Categories">'[1]Sheet2'!$D$6:$D$17</definedName>
    <definedName name="Month">'[1]Sheet2'!$A$6:$A$18</definedName>
  </definedNames>
  <calcPr fullCalcOnLoad="1"/>
</workbook>
</file>

<file path=xl/sharedStrings.xml><?xml version="1.0" encoding="utf-8"?>
<sst xmlns="http://schemas.openxmlformats.org/spreadsheetml/2006/main" count="246" uniqueCount="136">
  <si>
    <t>Salary</t>
  </si>
  <si>
    <t>Councillor</t>
  </si>
  <si>
    <t>Aldridge Robert</t>
  </si>
  <si>
    <t>Burgess Stephen</t>
  </si>
  <si>
    <t>Day Cameron</t>
  </si>
  <si>
    <t>Mowat Joanna</t>
  </si>
  <si>
    <t>Rust Jason</t>
  </si>
  <si>
    <t>Whyte Iain</t>
  </si>
  <si>
    <t>Work Norman</t>
  </si>
  <si>
    <t>£</t>
  </si>
  <si>
    <t>Total Expenses</t>
  </si>
  <si>
    <t>Name</t>
  </si>
  <si>
    <t>Booth Charles</t>
  </si>
  <si>
    <t>Dixon Denis</t>
  </si>
  <si>
    <t>Fullerton Catherine</t>
  </si>
  <si>
    <t>Griffiths Joan</t>
  </si>
  <si>
    <t>McVey Adam</t>
  </si>
  <si>
    <t>Arthur Scott</t>
  </si>
  <si>
    <t>Bruce Graeme</t>
  </si>
  <si>
    <t>Cameron Lezley</t>
  </si>
  <si>
    <t>Campbell Kate</t>
  </si>
  <si>
    <t>Doggart Philip</t>
  </si>
  <si>
    <t>Gardiner Neil</t>
  </si>
  <si>
    <t>Lang Kevin</t>
  </si>
  <si>
    <t>MacInnes Lesley</t>
  </si>
  <si>
    <t>McNeese-Mechan Amy</t>
  </si>
  <si>
    <t>Miller Claire</t>
  </si>
  <si>
    <t>Mitchell Max</t>
  </si>
  <si>
    <t>Osler Hal</t>
  </si>
  <si>
    <t>Rae Susan</t>
  </si>
  <si>
    <t>Ross Neil</t>
  </si>
  <si>
    <t>Staniforth Alexander</t>
  </si>
  <si>
    <t>Watt Mandy</t>
  </si>
  <si>
    <t>Young Louise</t>
  </si>
  <si>
    <t xml:space="preserve">Key David </t>
  </si>
  <si>
    <t>ELECTED MEMBERS RECORD OF CLAIMS</t>
  </si>
  <si>
    <t>Expenses</t>
  </si>
  <si>
    <t>Position Held</t>
  </si>
  <si>
    <t>Car  Mileage Expenses</t>
  </si>
  <si>
    <t>Other Travel</t>
  </si>
  <si>
    <t>Subsistence</t>
  </si>
  <si>
    <t>Conference</t>
  </si>
  <si>
    <t>Telephone, Mobile &amp; ICT Expenses</t>
  </si>
  <si>
    <t>Salary &amp; Expenses Total</t>
  </si>
  <si>
    <t>Accommodation</t>
  </si>
  <si>
    <t>Meals</t>
  </si>
  <si>
    <t>Claimed by</t>
  </si>
  <si>
    <t>Paid Direct by</t>
  </si>
  <si>
    <t>Authority</t>
  </si>
  <si>
    <t>** Joint Board costs shown separate.</t>
  </si>
  <si>
    <t>Aston Danny</t>
  </si>
  <si>
    <t>Bandel Jule</t>
  </si>
  <si>
    <t>Barrie Gavin*</t>
  </si>
  <si>
    <t>Beal Alan</t>
  </si>
  <si>
    <t>Biagi Marco</t>
  </si>
  <si>
    <t>Bird Eleanor*</t>
  </si>
  <si>
    <t>Caldwell Jack</t>
  </si>
  <si>
    <t>Campbell James*</t>
  </si>
  <si>
    <t>Campbell Mary*</t>
  </si>
  <si>
    <t>Child Maureen*</t>
  </si>
  <si>
    <t>Cook Nicholas*</t>
  </si>
  <si>
    <t>Cowdy Christopher</t>
  </si>
  <si>
    <t>Dalgleish James</t>
  </si>
  <si>
    <t>Davidson Euan</t>
  </si>
  <si>
    <t>Dijkstra-Downie Sanne</t>
  </si>
  <si>
    <t>Dobbin Stuart</t>
  </si>
  <si>
    <t>Doran Karen*</t>
  </si>
  <si>
    <t>Faccenda Katrina</t>
  </si>
  <si>
    <t>Flannery Pauline</t>
  </si>
  <si>
    <t>Glasgow Anne</t>
  </si>
  <si>
    <t>Gordon George*</t>
  </si>
  <si>
    <t>Graham Margaret</t>
  </si>
  <si>
    <t>Heap Dan</t>
  </si>
  <si>
    <t>**Beal Alan</t>
  </si>
  <si>
    <t>Hyslop Euan</t>
  </si>
  <si>
    <t>Jenkinson Stephen</t>
  </si>
  <si>
    <t>Jones Tim</t>
  </si>
  <si>
    <t>Kumar Simita</t>
  </si>
  <si>
    <t>Laidlaw Callum*</t>
  </si>
  <si>
    <t>Mattos Coelho Martha</t>
  </si>
  <si>
    <t>McFarlane Finlay</t>
  </si>
  <si>
    <t>McKenzie Ross</t>
  </si>
  <si>
    <t>Meagher Jane</t>
  </si>
  <si>
    <t>Mumford Alys</t>
  </si>
  <si>
    <t>Munro Marie-Clair</t>
  </si>
  <si>
    <t>Nicolson Vicky</t>
  </si>
  <si>
    <t>O'Neill Kayleigh</t>
  </si>
  <si>
    <t>Parker Ben</t>
  </si>
  <si>
    <t>Perry Ian*</t>
  </si>
  <si>
    <t>Pogson Tim</t>
  </si>
  <si>
    <t>Rose Cameron*</t>
  </si>
  <si>
    <t>Smith Stephanie*</t>
  </si>
  <si>
    <t>Thornley Edward</t>
  </si>
  <si>
    <t>Walker Val</t>
  </si>
  <si>
    <t>Webber Susan*</t>
  </si>
  <si>
    <t>Wilson Donald*</t>
  </si>
  <si>
    <t>Younie Lewis</t>
  </si>
  <si>
    <t>**Pogson Tim</t>
  </si>
  <si>
    <t>Johnston Andrew*</t>
  </si>
  <si>
    <r>
      <t>Ross Francis (</t>
    </r>
    <r>
      <rPr>
        <sz val="8"/>
        <rFont val="Arial"/>
        <family val="2"/>
      </rPr>
      <t>LEFT 16/12/22</t>
    </r>
    <r>
      <rPr>
        <sz val="12"/>
        <rFont val="Arial"/>
        <family val="2"/>
      </rPr>
      <t>)</t>
    </r>
  </si>
  <si>
    <r>
      <t>Bennett Fiona (</t>
    </r>
    <r>
      <rPr>
        <sz val="8"/>
        <rFont val="Arial"/>
        <family val="2"/>
      </rPr>
      <t>START 09/03/23</t>
    </r>
    <r>
      <rPr>
        <sz val="12"/>
        <rFont val="Arial"/>
        <family val="2"/>
      </rPr>
      <t>)</t>
    </r>
  </si>
  <si>
    <t xml:space="preserve">Bridgman Claire* </t>
  </si>
  <si>
    <t xml:space="preserve">Brown Mark* </t>
  </si>
  <si>
    <t xml:space="preserve">Dickie Alison* </t>
  </si>
  <si>
    <t xml:space="preserve">Douglas William* </t>
  </si>
  <si>
    <t xml:space="preserve">Gloyer Gillian* </t>
  </si>
  <si>
    <t xml:space="preserve">Graczyk Ashley* </t>
  </si>
  <si>
    <t xml:space="preserve">Henderson Ricky* </t>
  </si>
  <si>
    <t xml:space="preserve">Howie Derek* </t>
  </si>
  <si>
    <t xml:space="preserve">Hutchison Graham* </t>
  </si>
  <si>
    <t xml:space="preserve">Main Melanie* </t>
  </si>
  <si>
    <t xml:space="preserve">McLellan John* </t>
  </si>
  <si>
    <t xml:space="preserve">Munn Robert* </t>
  </si>
  <si>
    <t xml:space="preserve">Munro Gordon* </t>
  </si>
  <si>
    <t xml:space="preserve">Rankin Alasdair* </t>
  </si>
  <si>
    <t xml:space="preserve">Ritchie John* </t>
  </si>
  <si>
    <t xml:space="preserve">Young Ethan* </t>
  </si>
  <si>
    <t>Lord Provost</t>
  </si>
  <si>
    <t>Leader of the Council</t>
  </si>
  <si>
    <t>Depute Leader of the Council</t>
  </si>
  <si>
    <t>Depute Convener</t>
  </si>
  <si>
    <t>Convener - Culture &amp; Communities</t>
  </si>
  <si>
    <t>Convener - Transport &amp; Environment</t>
  </si>
  <si>
    <t>Convener - Housing &amp; Economy</t>
  </si>
  <si>
    <t>Convener - Education, Children &amp; Families</t>
  </si>
  <si>
    <t>Convener - Planning</t>
  </si>
  <si>
    <t>Convener - Regulatory</t>
  </si>
  <si>
    <t>Convener - GRBV</t>
  </si>
  <si>
    <t>Convener - Licensing Board</t>
  </si>
  <si>
    <t>Convener - Licensing Sub Committee</t>
  </si>
  <si>
    <t>Convener - Development Sub Committee</t>
  </si>
  <si>
    <t>Vice Convener - Licensing</t>
  </si>
  <si>
    <t>Opposition Group Leader</t>
  </si>
  <si>
    <t xml:space="preserve">Convener/Vice Convener of Integration Joint Board </t>
  </si>
  <si>
    <t>Vice Convener of Lothian Valuation Joint Board</t>
  </si>
  <si>
    <t>ACTUAL SPEND FROM 1 APRIL 2022 TO 31 MARCH 2023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</si>
</sst>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[$-809]dd\ mmmm\ yyyy"/>
    <numFmt numFmtId="168" formatCode="[$-809]dd\ mmmm\ yyyy;@"/>
    <numFmt numFmtId="169" formatCode="\ mmmm\ yyyy"/>
    <numFmt numFmtId="170" formatCode="mmm\-yyyy"/>
    <numFmt numFmtId="171" formatCode="&quot;£&quot;#,##0.000"/>
    <numFmt numFmtId="172" formatCode="&quot;£&quot;#,##0.00"/>
    <numFmt numFmtId="173" formatCode="[$-409]hh:mm:ss\ AM/PM;@"/>
    <numFmt numFmtId="174" formatCode="hh:mm:ss;@"/>
    <numFmt numFmtId="175" formatCode="[$-409]h:mm:ss\ AM/P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[Red]\-#,##0.00\ "/>
    <numFmt numFmtId="181" formatCode="0.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9.1"/>
      <color indexed="36"/>
      <name val="Arial"/>
      <family val="2"/>
    </font>
    <font>
      <u val="single"/>
      <sz val="9.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double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quotePrefix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4" fontId="0" fillId="0" borderId="0" xfId="0" applyNumberFormat="1" applyAlignment="1">
      <alignment/>
    </xf>
    <xf numFmtId="43" fontId="6" fillId="0" borderId="29" xfId="42" applyFont="1" applyBorder="1" applyAlignment="1">
      <alignment/>
    </xf>
    <xf numFmtId="43" fontId="6" fillId="0" borderId="30" xfId="42" applyFont="1" applyBorder="1" applyAlignment="1">
      <alignment/>
    </xf>
    <xf numFmtId="2" fontId="6" fillId="0" borderId="27" xfId="42" applyNumberFormat="1" applyFont="1" applyBorder="1" applyAlignment="1">
      <alignment/>
    </xf>
    <xf numFmtId="2" fontId="6" fillId="0" borderId="16" xfId="42" applyNumberFormat="1" applyFont="1" applyBorder="1" applyAlignment="1">
      <alignment/>
    </xf>
    <xf numFmtId="2" fontId="6" fillId="0" borderId="28" xfId="42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3" fontId="6" fillId="0" borderId="32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 wrapText="1"/>
    </xf>
    <xf numFmtId="2" fontId="7" fillId="0" borderId="12" xfId="42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/>
    </xf>
    <xf numFmtId="43" fontId="6" fillId="0" borderId="27" xfId="42" applyFont="1" applyFill="1" applyBorder="1" applyAlignment="1">
      <alignment/>
    </xf>
    <xf numFmtId="2" fontId="6" fillId="0" borderId="27" xfId="42" applyNumberFormat="1" applyFont="1" applyFill="1" applyBorder="1" applyAlignment="1">
      <alignment/>
    </xf>
    <xf numFmtId="43" fontId="6" fillId="0" borderId="28" xfId="42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0" fontId="7" fillId="0" borderId="37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38" xfId="0" applyFont="1" applyFill="1" applyBorder="1" applyAlignment="1">
      <alignment/>
    </xf>
    <xf numFmtId="2" fontId="7" fillId="0" borderId="39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PM\Divisional%20Admin-CIS-Members\Members%20Payments\Members%20Payments%202009-10\Claim%20Form%20Templates\Copy%20of%20Members%20Claim%20form%20inc%20SSI414%20updates%20Electronic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6"/>
  <sheetViews>
    <sheetView tabSelected="1" zoomScalePageLayoutView="0" workbookViewId="0" topLeftCell="A78">
      <selection activeCell="N110" sqref="N110"/>
    </sheetView>
  </sheetViews>
  <sheetFormatPr defaultColWidth="9.140625" defaultRowHeight="12.75"/>
  <cols>
    <col min="1" max="1" width="28.140625" style="0" customWidth="1"/>
    <col min="2" max="2" width="49.00390625" style="0" customWidth="1"/>
    <col min="3" max="3" width="17.57421875" style="0" bestFit="1" customWidth="1"/>
    <col min="4" max="4" width="12.00390625" style="0" customWidth="1"/>
    <col min="5" max="5" width="11.28125" style="7" customWidth="1"/>
    <col min="6" max="6" width="14.140625" style="0" customWidth="1"/>
    <col min="7" max="7" width="11.421875" style="0" bestFit="1" customWidth="1"/>
    <col min="8" max="8" width="14.28125" style="0" customWidth="1"/>
    <col min="9" max="9" width="11.140625" style="0" customWidth="1"/>
    <col min="10" max="10" width="14.421875" style="0" customWidth="1"/>
    <col min="11" max="11" width="11.421875" style="0" bestFit="1" customWidth="1"/>
    <col min="12" max="12" width="13.8515625" style="0" customWidth="1"/>
    <col min="13" max="13" width="13.140625" style="0" customWidth="1"/>
    <col min="14" max="14" width="14.00390625" style="0" customWidth="1"/>
    <col min="15" max="15" width="12.8515625" style="0" bestFit="1" customWidth="1"/>
    <col min="16" max="16" width="16.421875" style="0" customWidth="1"/>
    <col min="17" max="17" width="11.8515625" style="0" customWidth="1"/>
  </cols>
  <sheetData>
    <row r="2" spans="3:16" ht="12.75">
      <c r="C2" s="1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3:16" ht="12.75">
      <c r="C3" s="12"/>
      <c r="D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3:16" ht="12.75">
      <c r="C4" s="12"/>
      <c r="D4" s="12"/>
      <c r="E4" s="13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</row>
    <row r="5" spans="3:16" ht="12.75">
      <c r="C5" s="12"/>
      <c r="D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s="1" customFormat="1" ht="12.75">
      <c r="A6"/>
      <c r="B6"/>
      <c r="C6" s="12"/>
      <c r="D6" s="12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</row>
    <row r="7" spans="1:17" ht="15.75">
      <c r="A7" s="84" t="s">
        <v>35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6"/>
    </row>
    <row r="8" spans="1:17" ht="15.75">
      <c r="A8" s="84" t="s">
        <v>135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4"/>
    </row>
    <row r="9" spans="3:17" ht="12.75"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6"/>
    </row>
    <row r="10" spans="1:17" ht="12.75">
      <c r="A10" s="58"/>
      <c r="B10" s="58"/>
      <c r="C10" s="59"/>
      <c r="D10" s="59"/>
      <c r="E10" s="6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6"/>
    </row>
    <row r="11" spans="1:17" ht="15.75">
      <c r="A11" s="19"/>
      <c r="B11" s="19"/>
      <c r="C11" s="20"/>
      <c r="D11" s="85" t="s">
        <v>36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21"/>
      <c r="Q11" s="22"/>
    </row>
    <row r="12" spans="1:17" ht="63" customHeight="1">
      <c r="A12" s="23" t="s">
        <v>11</v>
      </c>
      <c r="B12" s="23" t="s">
        <v>37</v>
      </c>
      <c r="C12" s="24" t="s">
        <v>0</v>
      </c>
      <c r="D12" s="61" t="s">
        <v>38</v>
      </c>
      <c r="E12" s="82" t="s">
        <v>39</v>
      </c>
      <c r="F12" s="83"/>
      <c r="G12" s="82" t="s">
        <v>40</v>
      </c>
      <c r="H12" s="88"/>
      <c r="I12" s="88"/>
      <c r="J12" s="83"/>
      <c r="K12" s="82" t="s">
        <v>41</v>
      </c>
      <c r="L12" s="83"/>
      <c r="M12" s="82" t="s">
        <v>42</v>
      </c>
      <c r="N12" s="83"/>
      <c r="O12" s="28" t="s">
        <v>10</v>
      </c>
      <c r="P12" s="29" t="s">
        <v>43</v>
      </c>
      <c r="Q12" s="22"/>
    </row>
    <row r="13" spans="1:17" ht="15.75" customHeight="1">
      <c r="A13" s="30"/>
      <c r="B13" s="30"/>
      <c r="C13" s="31"/>
      <c r="D13" s="26"/>
      <c r="E13" s="32"/>
      <c r="F13" s="27"/>
      <c r="G13" s="82" t="s">
        <v>44</v>
      </c>
      <c r="H13" s="83"/>
      <c r="I13" s="82" t="s">
        <v>45</v>
      </c>
      <c r="J13" s="83"/>
      <c r="K13" s="25"/>
      <c r="L13" s="25"/>
      <c r="M13" s="25"/>
      <c r="N13" s="25"/>
      <c r="O13" s="28"/>
      <c r="P13" s="33"/>
      <c r="Q13" s="22"/>
    </row>
    <row r="14" spans="1:17" ht="26.25">
      <c r="A14" s="30"/>
      <c r="B14" s="30"/>
      <c r="C14" s="34"/>
      <c r="D14" s="35" t="s">
        <v>46</v>
      </c>
      <c r="E14" s="36" t="s">
        <v>46</v>
      </c>
      <c r="F14" s="37" t="s">
        <v>47</v>
      </c>
      <c r="G14" s="38" t="s">
        <v>46</v>
      </c>
      <c r="H14" s="37" t="s">
        <v>47</v>
      </c>
      <c r="I14" s="38" t="s">
        <v>46</v>
      </c>
      <c r="J14" s="37" t="s">
        <v>47</v>
      </c>
      <c r="K14" s="38" t="s">
        <v>46</v>
      </c>
      <c r="L14" s="37" t="s">
        <v>47</v>
      </c>
      <c r="M14" s="38" t="s">
        <v>46</v>
      </c>
      <c r="N14" s="39" t="s">
        <v>47</v>
      </c>
      <c r="O14" s="40"/>
      <c r="P14" s="41"/>
      <c r="Q14" s="22"/>
    </row>
    <row r="15" spans="1:17" ht="15.75">
      <c r="A15" s="30"/>
      <c r="B15" s="30"/>
      <c r="C15" s="42"/>
      <c r="D15" s="43" t="s">
        <v>1</v>
      </c>
      <c r="E15" s="36" t="s">
        <v>1</v>
      </c>
      <c r="F15" s="37" t="s">
        <v>48</v>
      </c>
      <c r="G15" s="38" t="s">
        <v>1</v>
      </c>
      <c r="H15" s="37" t="s">
        <v>48</v>
      </c>
      <c r="I15" s="38" t="s">
        <v>1</v>
      </c>
      <c r="J15" s="37" t="s">
        <v>48</v>
      </c>
      <c r="K15" s="38" t="s">
        <v>1</v>
      </c>
      <c r="L15" s="37" t="s">
        <v>48</v>
      </c>
      <c r="M15" s="38" t="s">
        <v>1</v>
      </c>
      <c r="N15" s="39" t="s">
        <v>48</v>
      </c>
      <c r="O15" s="40"/>
      <c r="P15" s="41"/>
      <c r="Q15" s="22"/>
    </row>
    <row r="16" spans="1:17" ht="16.5" thickBot="1">
      <c r="A16" s="23"/>
      <c r="B16" s="23"/>
      <c r="C16" s="24" t="s">
        <v>9</v>
      </c>
      <c r="D16" s="24" t="s">
        <v>9</v>
      </c>
      <c r="E16" s="62" t="s">
        <v>9</v>
      </c>
      <c r="F16" s="44" t="s">
        <v>9</v>
      </c>
      <c r="G16" s="44" t="s">
        <v>9</v>
      </c>
      <c r="H16" s="24" t="s">
        <v>9</v>
      </c>
      <c r="I16" s="24" t="s">
        <v>9</v>
      </c>
      <c r="J16" s="44" t="s">
        <v>9</v>
      </c>
      <c r="K16" s="44" t="s">
        <v>9</v>
      </c>
      <c r="L16" s="24" t="s">
        <v>9</v>
      </c>
      <c r="M16" s="24" t="s">
        <v>9</v>
      </c>
      <c r="N16" s="24" t="s">
        <v>9</v>
      </c>
      <c r="O16" s="45" t="s">
        <v>9</v>
      </c>
      <c r="P16" s="29" t="s">
        <v>9</v>
      </c>
      <c r="Q16" s="22"/>
    </row>
    <row r="17" spans="1:17" s="8" customFormat="1" ht="15.75" thickTop="1">
      <c r="A17" s="75" t="s">
        <v>2</v>
      </c>
      <c r="B17" s="76" t="s">
        <v>117</v>
      </c>
      <c r="C17" s="65">
        <v>41303.01</v>
      </c>
      <c r="D17" s="66">
        <v>0</v>
      </c>
      <c r="E17" s="66">
        <v>0</v>
      </c>
      <c r="F17" s="77">
        <v>258.6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9">
        <v>115.5</v>
      </c>
      <c r="O17" s="67">
        <f aca="true" t="shared" si="0" ref="O17:O48">SUM(D17:N17)</f>
        <v>374.1</v>
      </c>
      <c r="P17" s="68">
        <f>SUM(C17+O17)</f>
        <v>41677.11</v>
      </c>
      <c r="Q17" s="5"/>
    </row>
    <row r="18" spans="1:17" s="8" customFormat="1" ht="15">
      <c r="A18" s="10" t="s">
        <v>17</v>
      </c>
      <c r="B18" s="64" t="s">
        <v>122</v>
      </c>
      <c r="C18" s="65">
        <v>34120.6</v>
      </c>
      <c r="D18" s="66">
        <v>0</v>
      </c>
      <c r="E18" s="66">
        <v>0</v>
      </c>
      <c r="F18" s="77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9">
        <v>41.65</v>
      </c>
      <c r="O18" s="67">
        <f t="shared" si="0"/>
        <v>41.65</v>
      </c>
      <c r="P18" s="68">
        <f aca="true" t="shared" si="1" ref="P18:P81">SUM(C18+O18)</f>
        <v>34162.25</v>
      </c>
      <c r="Q18" s="5"/>
    </row>
    <row r="19" spans="1:17" s="8" customFormat="1" ht="15">
      <c r="A19" s="10" t="s">
        <v>50</v>
      </c>
      <c r="B19" s="64" t="s">
        <v>1</v>
      </c>
      <c r="C19" s="65">
        <v>17677.07</v>
      </c>
      <c r="D19" s="66">
        <v>0</v>
      </c>
      <c r="E19" s="66">
        <v>0</v>
      </c>
      <c r="F19" s="77">
        <v>600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9">
        <v>121.72</v>
      </c>
      <c r="O19" s="67">
        <f t="shared" si="0"/>
        <v>721.72</v>
      </c>
      <c r="P19" s="68">
        <f t="shared" si="1"/>
        <v>18398.79</v>
      </c>
      <c r="Q19" s="5"/>
    </row>
    <row r="20" spans="1:17" s="8" customFormat="1" ht="15">
      <c r="A20" s="10" t="s">
        <v>51</v>
      </c>
      <c r="B20" s="64" t="s">
        <v>1</v>
      </c>
      <c r="C20" s="65">
        <v>17677.07</v>
      </c>
      <c r="D20" s="66">
        <v>0</v>
      </c>
      <c r="E20" s="66">
        <v>0</v>
      </c>
      <c r="F20" s="77">
        <v>600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9">
        <v>122.06</v>
      </c>
      <c r="O20" s="67">
        <f t="shared" si="0"/>
        <v>722.06</v>
      </c>
      <c r="P20" s="68">
        <f t="shared" si="1"/>
        <v>18399.13</v>
      </c>
      <c r="Q20" s="5"/>
    </row>
    <row r="21" spans="1:17" s="8" customFormat="1" ht="15">
      <c r="A21" s="10" t="s">
        <v>52</v>
      </c>
      <c r="B21" s="64" t="s">
        <v>1</v>
      </c>
      <c r="C21" s="65">
        <v>1893.97</v>
      </c>
      <c r="D21" s="66">
        <v>0</v>
      </c>
      <c r="E21" s="66">
        <v>0</v>
      </c>
      <c r="F21" s="77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9">
        <v>3.94</v>
      </c>
      <c r="O21" s="67">
        <f t="shared" si="0"/>
        <v>3.94</v>
      </c>
      <c r="P21" s="68">
        <f t="shared" si="1"/>
        <v>1897.91</v>
      </c>
      <c r="Q21" s="5"/>
    </row>
    <row r="22" spans="1:17" s="8" customFormat="1" ht="15">
      <c r="A22" s="10" t="s">
        <v>73</v>
      </c>
      <c r="B22" s="64" t="s">
        <v>134</v>
      </c>
      <c r="C22" s="65">
        <v>20615.44</v>
      </c>
      <c r="D22" s="66">
        <v>0</v>
      </c>
      <c r="E22" s="66">
        <v>0</v>
      </c>
      <c r="F22" s="77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9">
        <v>0</v>
      </c>
      <c r="O22" s="67">
        <f t="shared" si="0"/>
        <v>0</v>
      </c>
      <c r="P22" s="68">
        <f t="shared" si="1"/>
        <v>20615.44</v>
      </c>
      <c r="Q22" s="5"/>
    </row>
    <row r="23" spans="1:17" s="8" customFormat="1" ht="15">
      <c r="A23" s="10" t="s">
        <v>53</v>
      </c>
      <c r="B23" s="64" t="s">
        <v>1</v>
      </c>
      <c r="C23" s="65">
        <v>0</v>
      </c>
      <c r="D23" s="66">
        <v>0</v>
      </c>
      <c r="E23" s="66">
        <v>0</v>
      </c>
      <c r="F23" s="77">
        <v>600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9">
        <v>122.06</v>
      </c>
      <c r="O23" s="67">
        <f t="shared" si="0"/>
        <v>722.06</v>
      </c>
      <c r="P23" s="68">
        <f t="shared" si="1"/>
        <v>722.06</v>
      </c>
      <c r="Q23" s="5"/>
    </row>
    <row r="24" spans="1:17" s="8" customFormat="1" ht="15">
      <c r="A24" s="10" t="s">
        <v>100</v>
      </c>
      <c r="B24" s="64" t="s">
        <v>1</v>
      </c>
      <c r="C24" s="65">
        <v>1210.04</v>
      </c>
      <c r="D24" s="66">
        <v>0</v>
      </c>
      <c r="E24" s="66">
        <v>0</v>
      </c>
      <c r="F24" s="77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9">
        <v>0</v>
      </c>
      <c r="O24" s="67">
        <f t="shared" si="0"/>
        <v>0</v>
      </c>
      <c r="P24" s="68">
        <f t="shared" si="1"/>
        <v>1210.04</v>
      </c>
      <c r="Q24" s="5"/>
    </row>
    <row r="25" spans="1:17" s="8" customFormat="1" ht="15">
      <c r="A25" s="10" t="s">
        <v>54</v>
      </c>
      <c r="B25" s="64" t="s">
        <v>1</v>
      </c>
      <c r="C25" s="65">
        <v>17677.07</v>
      </c>
      <c r="D25" s="66">
        <v>0</v>
      </c>
      <c r="E25" s="66">
        <v>0</v>
      </c>
      <c r="F25" s="77">
        <v>600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9">
        <v>111.56</v>
      </c>
      <c r="O25" s="67">
        <f t="shared" si="0"/>
        <v>711.56</v>
      </c>
      <c r="P25" s="68">
        <f t="shared" si="1"/>
        <v>18388.63</v>
      </c>
      <c r="Q25" s="5"/>
    </row>
    <row r="26" spans="1:17" s="8" customFormat="1" ht="15">
      <c r="A26" s="10" t="s">
        <v>55</v>
      </c>
      <c r="B26" s="64" t="s">
        <v>1</v>
      </c>
      <c r="C26" s="65">
        <v>4142.75</v>
      </c>
      <c r="D26" s="66">
        <v>0</v>
      </c>
      <c r="E26" s="66">
        <v>0</v>
      </c>
      <c r="F26" s="77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9">
        <v>49.39</v>
      </c>
      <c r="O26" s="67">
        <f t="shared" si="0"/>
        <v>49.39</v>
      </c>
      <c r="P26" s="68">
        <f t="shared" si="1"/>
        <v>4192.14</v>
      </c>
      <c r="Q26" s="5"/>
    </row>
    <row r="27" spans="1:17" s="8" customFormat="1" ht="15">
      <c r="A27" s="10" t="s">
        <v>12</v>
      </c>
      <c r="B27" s="64" t="s">
        <v>1</v>
      </c>
      <c r="C27" s="65">
        <v>19571.04</v>
      </c>
      <c r="D27" s="66">
        <v>0</v>
      </c>
      <c r="E27" s="66">
        <v>0</v>
      </c>
      <c r="F27" s="77">
        <v>600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9">
        <v>126</v>
      </c>
      <c r="O27" s="67">
        <f t="shared" si="0"/>
        <v>726</v>
      </c>
      <c r="P27" s="68">
        <f t="shared" si="1"/>
        <v>20297.04</v>
      </c>
      <c r="Q27" s="5"/>
    </row>
    <row r="28" spans="1:17" s="8" customFormat="1" ht="15">
      <c r="A28" s="10" t="s">
        <v>101</v>
      </c>
      <c r="B28" s="64" t="s">
        <v>1</v>
      </c>
      <c r="C28" s="65">
        <v>1893.97</v>
      </c>
      <c r="D28" s="66">
        <v>0</v>
      </c>
      <c r="E28" s="66">
        <v>0</v>
      </c>
      <c r="F28" s="77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9">
        <v>41.65</v>
      </c>
      <c r="O28" s="67">
        <f t="shared" si="0"/>
        <v>41.65</v>
      </c>
      <c r="P28" s="68">
        <f t="shared" si="1"/>
        <v>1935.6200000000001</v>
      </c>
      <c r="Q28" s="5"/>
    </row>
    <row r="29" spans="1:17" s="8" customFormat="1" ht="15">
      <c r="A29" s="10" t="s">
        <v>102</v>
      </c>
      <c r="B29" s="64" t="s">
        <v>1</v>
      </c>
      <c r="C29" s="65">
        <v>1893.97</v>
      </c>
      <c r="D29" s="66">
        <v>0</v>
      </c>
      <c r="E29" s="66">
        <v>0</v>
      </c>
      <c r="F29" s="77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9">
        <v>49.39</v>
      </c>
      <c r="O29" s="67">
        <f t="shared" si="0"/>
        <v>49.39</v>
      </c>
      <c r="P29" s="68">
        <f t="shared" si="1"/>
        <v>1943.3600000000001</v>
      </c>
      <c r="Q29" s="5"/>
    </row>
    <row r="30" spans="1:17" s="8" customFormat="1" ht="15">
      <c r="A30" s="10" t="s">
        <v>18</v>
      </c>
      <c r="B30" s="64" t="s">
        <v>1</v>
      </c>
      <c r="C30" s="65">
        <v>19571.04</v>
      </c>
      <c r="D30" s="66">
        <v>0</v>
      </c>
      <c r="E30" s="66">
        <v>0</v>
      </c>
      <c r="F30" s="77">
        <v>600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9">
        <v>126</v>
      </c>
      <c r="O30" s="67">
        <f t="shared" si="0"/>
        <v>726</v>
      </c>
      <c r="P30" s="68">
        <f t="shared" si="1"/>
        <v>20297.04</v>
      </c>
      <c r="Q30" s="5"/>
    </row>
    <row r="31" spans="1:17" s="8" customFormat="1" ht="15">
      <c r="A31" s="10" t="s">
        <v>3</v>
      </c>
      <c r="B31" s="64" t="s">
        <v>1</v>
      </c>
      <c r="C31" s="65">
        <v>19571.04</v>
      </c>
      <c r="D31" s="66">
        <v>0</v>
      </c>
      <c r="E31" s="66">
        <v>0</v>
      </c>
      <c r="F31" s="77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9">
        <v>134.39</v>
      </c>
      <c r="O31" s="67">
        <f t="shared" si="0"/>
        <v>134.39</v>
      </c>
      <c r="P31" s="68">
        <f t="shared" si="1"/>
        <v>19705.43</v>
      </c>
      <c r="Q31" s="5"/>
    </row>
    <row r="32" spans="1:17" s="8" customFormat="1" ht="15">
      <c r="A32" s="10" t="s">
        <v>56</v>
      </c>
      <c r="B32" s="64" t="s">
        <v>1</v>
      </c>
      <c r="C32" s="65">
        <v>17677.07</v>
      </c>
      <c r="D32" s="66">
        <v>0</v>
      </c>
      <c r="E32" s="66">
        <v>0</v>
      </c>
      <c r="F32" s="77">
        <v>600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9">
        <v>122.9</v>
      </c>
      <c r="O32" s="67">
        <f t="shared" si="0"/>
        <v>722.9</v>
      </c>
      <c r="P32" s="68">
        <f t="shared" si="1"/>
        <v>18399.97</v>
      </c>
      <c r="Q32" s="5"/>
    </row>
    <row r="33" spans="1:17" s="8" customFormat="1" ht="15">
      <c r="A33" s="10" t="s">
        <v>19</v>
      </c>
      <c r="B33" s="64" t="s">
        <v>120</v>
      </c>
      <c r="C33" s="65">
        <v>26386.43</v>
      </c>
      <c r="D33" s="66">
        <v>0</v>
      </c>
      <c r="E33" s="66">
        <v>0</v>
      </c>
      <c r="F33" s="77">
        <v>626.67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9">
        <v>109.48</v>
      </c>
      <c r="O33" s="67">
        <f t="shared" si="0"/>
        <v>736.15</v>
      </c>
      <c r="P33" s="68">
        <f t="shared" si="1"/>
        <v>27122.58</v>
      </c>
      <c r="Q33" s="5"/>
    </row>
    <row r="34" spans="1:17" s="8" customFormat="1" ht="15">
      <c r="A34" s="10" t="s">
        <v>57</v>
      </c>
      <c r="B34" s="64" t="s">
        <v>1</v>
      </c>
      <c r="C34" s="65">
        <v>1893.97</v>
      </c>
      <c r="D34" s="66">
        <v>0</v>
      </c>
      <c r="E34" s="66">
        <v>0</v>
      </c>
      <c r="F34" s="77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9">
        <v>49.6</v>
      </c>
      <c r="O34" s="67">
        <f t="shared" si="0"/>
        <v>49.6</v>
      </c>
      <c r="P34" s="68">
        <f t="shared" si="1"/>
        <v>1943.57</v>
      </c>
      <c r="Q34" s="5"/>
    </row>
    <row r="35" spans="1:17" s="8" customFormat="1" ht="15">
      <c r="A35" s="10" t="s">
        <v>20</v>
      </c>
      <c r="B35" s="64" t="s">
        <v>127</v>
      </c>
      <c r="C35" s="65">
        <v>30806.91</v>
      </c>
      <c r="D35" s="66">
        <v>0</v>
      </c>
      <c r="E35" s="66">
        <v>0</v>
      </c>
      <c r="F35" s="77">
        <v>600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9">
        <v>126</v>
      </c>
      <c r="O35" s="67">
        <f t="shared" si="0"/>
        <v>726</v>
      </c>
      <c r="P35" s="68">
        <f t="shared" si="1"/>
        <v>31532.91</v>
      </c>
      <c r="Q35" s="5"/>
    </row>
    <row r="36" spans="1:17" s="8" customFormat="1" ht="15">
      <c r="A36" s="10" t="s">
        <v>58</v>
      </c>
      <c r="B36" s="64" t="s">
        <v>1</v>
      </c>
      <c r="C36" s="65">
        <v>1893.97</v>
      </c>
      <c r="D36" s="66">
        <v>0</v>
      </c>
      <c r="E36" s="66">
        <v>0</v>
      </c>
      <c r="F36" s="77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9">
        <v>92.08</v>
      </c>
      <c r="O36" s="67">
        <f t="shared" si="0"/>
        <v>92.08</v>
      </c>
      <c r="P36" s="68">
        <f t="shared" si="1"/>
        <v>1986.05</v>
      </c>
      <c r="Q36" s="5"/>
    </row>
    <row r="37" spans="1:17" s="8" customFormat="1" ht="15">
      <c r="A37" s="10" t="s">
        <v>59</v>
      </c>
      <c r="B37" s="64" t="s">
        <v>1</v>
      </c>
      <c r="C37" s="65">
        <v>2841.29</v>
      </c>
      <c r="D37" s="66">
        <v>0</v>
      </c>
      <c r="E37" s="66">
        <v>0</v>
      </c>
      <c r="F37" s="77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9">
        <v>49.39</v>
      </c>
      <c r="O37" s="67">
        <f t="shared" si="0"/>
        <v>49.39</v>
      </c>
      <c r="P37" s="68">
        <f t="shared" si="1"/>
        <v>2890.68</v>
      </c>
      <c r="Q37" s="5"/>
    </row>
    <row r="38" spans="1:17" s="8" customFormat="1" ht="15">
      <c r="A38" s="10" t="s">
        <v>60</v>
      </c>
      <c r="B38" s="64" t="s">
        <v>1</v>
      </c>
      <c r="C38" s="65">
        <v>1893.97</v>
      </c>
      <c r="D38" s="66">
        <v>0</v>
      </c>
      <c r="E38" s="66">
        <v>0</v>
      </c>
      <c r="F38" s="77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9">
        <v>78.82</v>
      </c>
      <c r="O38" s="67">
        <f t="shared" si="0"/>
        <v>78.82</v>
      </c>
      <c r="P38" s="68">
        <f t="shared" si="1"/>
        <v>1972.79</v>
      </c>
      <c r="Q38" s="5"/>
    </row>
    <row r="39" spans="1:17" s="8" customFormat="1" ht="15">
      <c r="A39" s="10" t="s">
        <v>61</v>
      </c>
      <c r="B39" s="64" t="s">
        <v>1</v>
      </c>
      <c r="C39" s="65">
        <v>17677.07</v>
      </c>
      <c r="D39" s="66">
        <v>0</v>
      </c>
      <c r="E39" s="66">
        <v>0</v>
      </c>
      <c r="F39" s="77">
        <v>600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9">
        <v>122.06</v>
      </c>
      <c r="O39" s="67">
        <f t="shared" si="0"/>
        <v>722.06</v>
      </c>
      <c r="P39" s="68">
        <f t="shared" si="1"/>
        <v>18399.13</v>
      </c>
      <c r="Q39" s="5"/>
    </row>
    <row r="40" spans="1:17" s="8" customFormat="1" ht="15">
      <c r="A40" s="10" t="s">
        <v>62</v>
      </c>
      <c r="B40" s="64" t="s">
        <v>125</v>
      </c>
      <c r="C40" s="65">
        <v>32226.63</v>
      </c>
      <c r="D40" s="66">
        <v>0</v>
      </c>
      <c r="E40" s="66">
        <v>0</v>
      </c>
      <c r="F40" s="77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9">
        <v>5.53</v>
      </c>
      <c r="O40" s="67">
        <f t="shared" si="0"/>
        <v>5.53</v>
      </c>
      <c r="P40" s="68">
        <f t="shared" si="1"/>
        <v>32232.16</v>
      </c>
      <c r="Q40" s="5"/>
    </row>
    <row r="41" spans="1:17" s="8" customFormat="1" ht="15">
      <c r="A41" s="10" t="s">
        <v>63</v>
      </c>
      <c r="B41" s="64" t="s">
        <v>1</v>
      </c>
      <c r="C41" s="65">
        <v>17677.07</v>
      </c>
      <c r="D41" s="66">
        <v>0</v>
      </c>
      <c r="E41" s="66">
        <v>0</v>
      </c>
      <c r="F41" s="77">
        <v>600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9">
        <v>122.06</v>
      </c>
      <c r="O41" s="67">
        <f t="shared" si="0"/>
        <v>722.06</v>
      </c>
      <c r="P41" s="68">
        <f t="shared" si="1"/>
        <v>18399.13</v>
      </c>
      <c r="Q41" s="5"/>
    </row>
    <row r="42" spans="1:17" s="8" customFormat="1" ht="15">
      <c r="A42" s="10" t="s">
        <v>4</v>
      </c>
      <c r="B42" s="64" t="s">
        <v>118</v>
      </c>
      <c r="C42" s="65">
        <v>55193.63</v>
      </c>
      <c r="D42" s="66">
        <v>0</v>
      </c>
      <c r="E42" s="66">
        <v>0</v>
      </c>
      <c r="F42" s="77">
        <v>2219.95</v>
      </c>
      <c r="G42" s="66">
        <v>0</v>
      </c>
      <c r="H42" s="66">
        <v>247.93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9">
        <v>121.89</v>
      </c>
      <c r="O42" s="67">
        <f t="shared" si="0"/>
        <v>2589.7699999999995</v>
      </c>
      <c r="P42" s="68">
        <f t="shared" si="1"/>
        <v>57783.399999999994</v>
      </c>
      <c r="Q42" s="5"/>
    </row>
    <row r="43" spans="1:17" s="8" customFormat="1" ht="15">
      <c r="A43" s="10" t="s">
        <v>103</v>
      </c>
      <c r="B43" s="64" t="s">
        <v>1</v>
      </c>
      <c r="C43" s="65">
        <v>1893.97</v>
      </c>
      <c r="D43" s="66">
        <v>0</v>
      </c>
      <c r="E43" s="66">
        <v>0</v>
      </c>
      <c r="F43" s="77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9">
        <v>78.82</v>
      </c>
      <c r="O43" s="67">
        <f t="shared" si="0"/>
        <v>78.82</v>
      </c>
      <c r="P43" s="68">
        <f t="shared" si="1"/>
        <v>1972.79</v>
      </c>
      <c r="Q43" s="5"/>
    </row>
    <row r="44" spans="1:17" s="8" customFormat="1" ht="15">
      <c r="A44" s="10" t="s">
        <v>64</v>
      </c>
      <c r="B44" s="64" t="s">
        <v>1</v>
      </c>
      <c r="C44" s="65">
        <v>17677.07</v>
      </c>
      <c r="D44" s="66">
        <v>0</v>
      </c>
      <c r="E44" s="66">
        <v>0</v>
      </c>
      <c r="F44" s="77">
        <v>600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9">
        <v>122.06</v>
      </c>
      <c r="O44" s="67">
        <f t="shared" si="0"/>
        <v>722.06</v>
      </c>
      <c r="P44" s="68">
        <f t="shared" si="1"/>
        <v>18399.13</v>
      </c>
      <c r="Q44" s="5"/>
    </row>
    <row r="45" spans="1:17" s="8" customFormat="1" ht="15">
      <c r="A45" s="10" t="s">
        <v>13</v>
      </c>
      <c r="B45" s="64" t="s">
        <v>1</v>
      </c>
      <c r="C45" s="65">
        <v>20518.36</v>
      </c>
      <c r="D45" s="66">
        <v>0</v>
      </c>
      <c r="E45" s="66">
        <v>0</v>
      </c>
      <c r="F45" s="77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9">
        <v>126.39</v>
      </c>
      <c r="O45" s="67">
        <f t="shared" si="0"/>
        <v>126.39</v>
      </c>
      <c r="P45" s="68">
        <f t="shared" si="1"/>
        <v>20644.75</v>
      </c>
      <c r="Q45" s="5"/>
    </row>
    <row r="46" spans="1:17" s="8" customFormat="1" ht="15">
      <c r="A46" s="10" t="s">
        <v>65</v>
      </c>
      <c r="B46" s="64" t="s">
        <v>1</v>
      </c>
      <c r="C46" s="65">
        <v>17677.07</v>
      </c>
      <c r="D46" s="66">
        <v>0</v>
      </c>
      <c r="E46" s="66">
        <v>0</v>
      </c>
      <c r="F46" s="77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9">
        <v>122.06</v>
      </c>
      <c r="O46" s="67">
        <f t="shared" si="0"/>
        <v>122.06</v>
      </c>
      <c r="P46" s="68">
        <f t="shared" si="1"/>
        <v>17799.13</v>
      </c>
      <c r="Q46" s="5"/>
    </row>
    <row r="47" spans="1:17" s="8" customFormat="1" ht="15">
      <c r="A47" s="10" t="s">
        <v>21</v>
      </c>
      <c r="B47" s="64" t="s">
        <v>1</v>
      </c>
      <c r="C47" s="65">
        <v>19571.04</v>
      </c>
      <c r="D47" s="66">
        <v>0</v>
      </c>
      <c r="E47" s="66">
        <v>0</v>
      </c>
      <c r="F47" s="77">
        <v>600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9">
        <v>126</v>
      </c>
      <c r="O47" s="67">
        <f t="shared" si="0"/>
        <v>726</v>
      </c>
      <c r="P47" s="68">
        <f t="shared" si="1"/>
        <v>20297.04</v>
      </c>
      <c r="Q47" s="5"/>
    </row>
    <row r="48" spans="1:17" s="8" customFormat="1" ht="15">
      <c r="A48" s="10" t="s">
        <v>66</v>
      </c>
      <c r="B48" s="64" t="s">
        <v>1</v>
      </c>
      <c r="C48" s="65">
        <v>2841.29</v>
      </c>
      <c r="D48" s="66">
        <v>0</v>
      </c>
      <c r="E48" s="66">
        <v>0</v>
      </c>
      <c r="F48" s="77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9">
        <v>1.56</v>
      </c>
      <c r="O48" s="67">
        <f t="shared" si="0"/>
        <v>1.56</v>
      </c>
      <c r="P48" s="68">
        <f t="shared" si="1"/>
        <v>2842.85</v>
      </c>
      <c r="Q48" s="5"/>
    </row>
    <row r="49" spans="1:17" s="8" customFormat="1" ht="15">
      <c r="A49" s="10" t="s">
        <v>104</v>
      </c>
      <c r="B49" s="64" t="s">
        <v>1</v>
      </c>
      <c r="C49" s="65">
        <v>1893.97</v>
      </c>
      <c r="D49" s="66">
        <v>0</v>
      </c>
      <c r="E49" s="66">
        <v>0</v>
      </c>
      <c r="F49" s="77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9">
        <v>49.39</v>
      </c>
      <c r="O49" s="67">
        <f aca="true" t="shared" si="2" ref="O49:O80">SUM(D49:N49)</f>
        <v>49.39</v>
      </c>
      <c r="P49" s="68">
        <f t="shared" si="1"/>
        <v>1943.3600000000001</v>
      </c>
      <c r="Q49" s="5"/>
    </row>
    <row r="50" spans="1:17" s="8" customFormat="1" ht="15">
      <c r="A50" s="10" t="s">
        <v>67</v>
      </c>
      <c r="B50" s="64" t="s">
        <v>1</v>
      </c>
      <c r="C50" s="65">
        <v>17677.07</v>
      </c>
      <c r="D50" s="66">
        <v>0</v>
      </c>
      <c r="E50" s="66">
        <v>0</v>
      </c>
      <c r="F50" s="77">
        <v>600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9">
        <v>122.06</v>
      </c>
      <c r="O50" s="67">
        <f t="shared" si="2"/>
        <v>722.06</v>
      </c>
      <c r="P50" s="68">
        <f t="shared" si="1"/>
        <v>18399.13</v>
      </c>
      <c r="Q50" s="5"/>
    </row>
    <row r="51" spans="1:17" s="8" customFormat="1" ht="15">
      <c r="A51" s="10" t="s">
        <v>68</v>
      </c>
      <c r="B51" s="64" t="s">
        <v>1</v>
      </c>
      <c r="C51" s="65">
        <v>17677.07</v>
      </c>
      <c r="D51" s="66">
        <v>0</v>
      </c>
      <c r="E51" s="66">
        <v>0</v>
      </c>
      <c r="F51" s="77">
        <v>9.7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9">
        <v>121.72</v>
      </c>
      <c r="O51" s="67">
        <f t="shared" si="2"/>
        <v>131.42</v>
      </c>
      <c r="P51" s="68">
        <f t="shared" si="1"/>
        <v>17808.489999999998</v>
      </c>
      <c r="Q51" s="5"/>
    </row>
    <row r="52" spans="1:17" s="8" customFormat="1" ht="15">
      <c r="A52" s="10" t="s">
        <v>14</v>
      </c>
      <c r="B52" s="64" t="s">
        <v>1</v>
      </c>
      <c r="C52" s="65">
        <v>21228.59</v>
      </c>
      <c r="D52" s="66">
        <v>0</v>
      </c>
      <c r="E52" s="66">
        <v>0</v>
      </c>
      <c r="F52" s="77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9">
        <v>127.8</v>
      </c>
      <c r="O52" s="67">
        <f t="shared" si="2"/>
        <v>127.8</v>
      </c>
      <c r="P52" s="68">
        <f t="shared" si="1"/>
        <v>21356.39</v>
      </c>
      <c r="Q52" s="5"/>
    </row>
    <row r="53" spans="1:17" s="8" customFormat="1" ht="15">
      <c r="A53" s="10" t="s">
        <v>22</v>
      </c>
      <c r="B53" s="64" t="s">
        <v>1</v>
      </c>
      <c r="C53" s="65">
        <v>21228.59</v>
      </c>
      <c r="D53" s="66">
        <v>0</v>
      </c>
      <c r="E53" s="66">
        <v>0</v>
      </c>
      <c r="F53" s="77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9">
        <v>124.27</v>
      </c>
      <c r="O53" s="67">
        <f t="shared" si="2"/>
        <v>124.27</v>
      </c>
      <c r="P53" s="68">
        <f t="shared" si="1"/>
        <v>21352.86</v>
      </c>
      <c r="Q53" s="5"/>
    </row>
    <row r="54" spans="1:17" s="8" customFormat="1" ht="15">
      <c r="A54" s="10" t="s">
        <v>69</v>
      </c>
      <c r="B54" s="64" t="s">
        <v>1</v>
      </c>
      <c r="C54" s="65">
        <v>17677.07</v>
      </c>
      <c r="D54" s="66">
        <v>0</v>
      </c>
      <c r="E54" s="66">
        <v>0</v>
      </c>
      <c r="F54" s="77">
        <v>600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9">
        <v>122.06</v>
      </c>
      <c r="O54" s="67">
        <f t="shared" si="2"/>
        <v>722.06</v>
      </c>
      <c r="P54" s="68">
        <f t="shared" si="1"/>
        <v>18399.13</v>
      </c>
      <c r="Q54" s="5"/>
    </row>
    <row r="55" spans="1:17" s="8" customFormat="1" ht="15">
      <c r="A55" s="10" t="s">
        <v>105</v>
      </c>
      <c r="B55" s="64" t="s">
        <v>1</v>
      </c>
      <c r="C55" s="65">
        <v>1893.97</v>
      </c>
      <c r="D55" s="66">
        <v>0</v>
      </c>
      <c r="E55" s="66">
        <v>0</v>
      </c>
      <c r="F55" s="77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9">
        <v>49.39</v>
      </c>
      <c r="O55" s="67">
        <f t="shared" si="2"/>
        <v>49.39</v>
      </c>
      <c r="P55" s="68">
        <f t="shared" si="1"/>
        <v>1943.3600000000001</v>
      </c>
      <c r="Q55" s="5"/>
    </row>
    <row r="56" spans="1:17" s="8" customFormat="1" ht="15">
      <c r="A56" s="10" t="s">
        <v>70</v>
      </c>
      <c r="B56" s="64" t="s">
        <v>1</v>
      </c>
      <c r="C56" s="65">
        <v>1893.97</v>
      </c>
      <c r="D56" s="66">
        <v>0</v>
      </c>
      <c r="E56" s="66">
        <v>0</v>
      </c>
      <c r="F56" s="77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9">
        <v>41.65</v>
      </c>
      <c r="O56" s="67">
        <f t="shared" si="2"/>
        <v>41.65</v>
      </c>
      <c r="P56" s="68">
        <f t="shared" si="1"/>
        <v>1935.6200000000001</v>
      </c>
      <c r="Q56" s="5"/>
    </row>
    <row r="57" spans="1:17" s="8" customFormat="1" ht="15">
      <c r="A57" s="10" t="s">
        <v>106</v>
      </c>
      <c r="B57" s="64" t="s">
        <v>1</v>
      </c>
      <c r="C57" s="65">
        <v>1893.97</v>
      </c>
      <c r="D57" s="66">
        <v>0</v>
      </c>
      <c r="E57" s="66">
        <v>0</v>
      </c>
      <c r="F57" s="77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9">
        <v>45.7</v>
      </c>
      <c r="O57" s="67">
        <f t="shared" si="2"/>
        <v>45.7</v>
      </c>
      <c r="P57" s="68">
        <f t="shared" si="1"/>
        <v>1939.67</v>
      </c>
      <c r="Q57" s="5"/>
    </row>
    <row r="58" spans="1:17" s="8" customFormat="1" ht="15">
      <c r="A58" s="10" t="s">
        <v>71</v>
      </c>
      <c r="B58" s="64" t="s">
        <v>1</v>
      </c>
      <c r="C58" s="65">
        <v>17677.07</v>
      </c>
      <c r="D58" s="66">
        <v>0</v>
      </c>
      <c r="E58" s="66">
        <v>0</v>
      </c>
      <c r="F58" s="77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9">
        <v>122.06</v>
      </c>
      <c r="O58" s="67">
        <f t="shared" si="2"/>
        <v>122.06</v>
      </c>
      <c r="P58" s="68">
        <f t="shared" si="1"/>
        <v>17799.13</v>
      </c>
      <c r="Q58" s="5"/>
    </row>
    <row r="59" spans="1:17" s="8" customFormat="1" ht="15">
      <c r="A59" s="10" t="s">
        <v>15</v>
      </c>
      <c r="B59" s="64" t="s">
        <v>124</v>
      </c>
      <c r="C59" s="65">
        <v>35067.92</v>
      </c>
      <c r="D59" s="66">
        <v>0</v>
      </c>
      <c r="E59" s="66">
        <v>0</v>
      </c>
      <c r="F59" s="77">
        <v>79.36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9">
        <v>126</v>
      </c>
      <c r="O59" s="67">
        <f t="shared" si="2"/>
        <v>205.36</v>
      </c>
      <c r="P59" s="68">
        <f t="shared" si="1"/>
        <v>35273.28</v>
      </c>
      <c r="Q59" s="5"/>
    </row>
    <row r="60" spans="1:17" s="8" customFormat="1" ht="15">
      <c r="A60" s="10" t="s">
        <v>72</v>
      </c>
      <c r="B60" s="64" t="s">
        <v>1</v>
      </c>
      <c r="C60" s="65">
        <v>17677.07</v>
      </c>
      <c r="D60" s="66">
        <v>0</v>
      </c>
      <c r="E60" s="66">
        <v>0</v>
      </c>
      <c r="F60" s="77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9">
        <v>122.06</v>
      </c>
      <c r="O60" s="67">
        <f t="shared" si="2"/>
        <v>122.06</v>
      </c>
      <c r="P60" s="68">
        <f t="shared" si="1"/>
        <v>17799.13</v>
      </c>
      <c r="Q60" s="5"/>
    </row>
    <row r="61" spans="1:17" s="8" customFormat="1" ht="15">
      <c r="A61" s="10" t="s">
        <v>107</v>
      </c>
      <c r="B61" s="64" t="s">
        <v>1</v>
      </c>
      <c r="C61" s="65">
        <v>3551.52</v>
      </c>
      <c r="D61" s="66">
        <v>0</v>
      </c>
      <c r="E61" s="66">
        <v>0</v>
      </c>
      <c r="F61" s="77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9">
        <v>78.82</v>
      </c>
      <c r="O61" s="67">
        <f t="shared" si="2"/>
        <v>78.82</v>
      </c>
      <c r="P61" s="68">
        <f t="shared" si="1"/>
        <v>3630.34</v>
      </c>
      <c r="Q61" s="5"/>
    </row>
    <row r="62" spans="1:17" s="8" customFormat="1" ht="15">
      <c r="A62" s="10" t="s">
        <v>108</v>
      </c>
      <c r="B62" s="64" t="s">
        <v>1</v>
      </c>
      <c r="C62" s="65">
        <v>1893.97</v>
      </c>
      <c r="D62" s="66">
        <v>0</v>
      </c>
      <c r="E62" s="66">
        <v>0</v>
      </c>
      <c r="F62" s="77">
        <v>23.38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9">
        <v>-8.63</v>
      </c>
      <c r="O62" s="67">
        <f t="shared" si="2"/>
        <v>14.749999999999998</v>
      </c>
      <c r="P62" s="68">
        <f t="shared" si="1"/>
        <v>1908.72</v>
      </c>
      <c r="Q62" s="5"/>
    </row>
    <row r="63" spans="1:17" s="8" customFormat="1" ht="15">
      <c r="A63" s="10" t="s">
        <v>109</v>
      </c>
      <c r="B63" s="64" t="s">
        <v>1</v>
      </c>
      <c r="C63" s="65">
        <v>1893.97</v>
      </c>
      <c r="D63" s="66">
        <v>0</v>
      </c>
      <c r="E63" s="66">
        <v>0</v>
      </c>
      <c r="F63" s="77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9">
        <v>49.39</v>
      </c>
      <c r="O63" s="67">
        <f t="shared" si="2"/>
        <v>49.39</v>
      </c>
      <c r="P63" s="68">
        <f t="shared" si="1"/>
        <v>1943.3600000000001</v>
      </c>
      <c r="Q63" s="5"/>
    </row>
    <row r="64" spans="1:17" s="8" customFormat="1" ht="15">
      <c r="A64" s="10" t="s">
        <v>74</v>
      </c>
      <c r="B64" s="64" t="s">
        <v>1</v>
      </c>
      <c r="C64" s="65">
        <v>17677.07</v>
      </c>
      <c r="D64" s="66">
        <v>0</v>
      </c>
      <c r="E64" s="66">
        <v>0</v>
      </c>
      <c r="F64" s="77">
        <v>600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9">
        <v>122.06</v>
      </c>
      <c r="O64" s="67">
        <f t="shared" si="2"/>
        <v>722.06</v>
      </c>
      <c r="P64" s="68">
        <f t="shared" si="1"/>
        <v>18399.13</v>
      </c>
      <c r="Q64" s="5"/>
    </row>
    <row r="65" spans="1:17" s="8" customFormat="1" ht="15">
      <c r="A65" s="10" t="s">
        <v>75</v>
      </c>
      <c r="B65" s="64" t="s">
        <v>1</v>
      </c>
      <c r="C65" s="65">
        <v>17677.07</v>
      </c>
      <c r="D65" s="66">
        <v>0</v>
      </c>
      <c r="E65" s="66">
        <v>0</v>
      </c>
      <c r="F65" s="77">
        <v>600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9">
        <v>5.53</v>
      </c>
      <c r="O65" s="67">
        <f t="shared" si="2"/>
        <v>605.53</v>
      </c>
      <c r="P65" s="68">
        <f t="shared" si="1"/>
        <v>18282.6</v>
      </c>
      <c r="Q65" s="5"/>
    </row>
    <row r="66" spans="1:17" s="8" customFormat="1" ht="15">
      <c r="A66" s="10" t="s">
        <v>98</v>
      </c>
      <c r="B66" s="64" t="s">
        <v>1</v>
      </c>
      <c r="C66" s="65">
        <v>1893.97</v>
      </c>
      <c r="D66" s="66">
        <v>0</v>
      </c>
      <c r="E66" s="66">
        <v>0</v>
      </c>
      <c r="F66" s="77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9">
        <v>41.65</v>
      </c>
      <c r="O66" s="67">
        <f t="shared" si="2"/>
        <v>41.65</v>
      </c>
      <c r="P66" s="68">
        <f t="shared" si="1"/>
        <v>1935.6200000000001</v>
      </c>
      <c r="Q66" s="5"/>
    </row>
    <row r="67" spans="1:17" s="8" customFormat="1" ht="15">
      <c r="A67" s="10" t="s">
        <v>76</v>
      </c>
      <c r="B67" s="64" t="s">
        <v>1</v>
      </c>
      <c r="C67" s="65">
        <v>17677.07</v>
      </c>
      <c r="D67" s="66">
        <v>0</v>
      </c>
      <c r="E67" s="66">
        <v>0</v>
      </c>
      <c r="F67" s="77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9">
        <v>121.72</v>
      </c>
      <c r="O67" s="67">
        <f t="shared" si="2"/>
        <v>121.72</v>
      </c>
      <c r="P67" s="68">
        <f t="shared" si="1"/>
        <v>17798.79</v>
      </c>
      <c r="Q67" s="5"/>
    </row>
    <row r="68" spans="1:17" s="8" customFormat="1" ht="15">
      <c r="A68" s="10" t="s">
        <v>34</v>
      </c>
      <c r="B68" s="64" t="s">
        <v>1</v>
      </c>
      <c r="C68" s="65">
        <v>20044.85</v>
      </c>
      <c r="D68" s="66">
        <v>0</v>
      </c>
      <c r="E68" s="66">
        <v>0</v>
      </c>
      <c r="F68" s="77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9">
        <v>96</v>
      </c>
      <c r="O68" s="67">
        <f t="shared" si="2"/>
        <v>96</v>
      </c>
      <c r="P68" s="68">
        <f t="shared" si="1"/>
        <v>20140.85</v>
      </c>
      <c r="Q68" s="5"/>
    </row>
    <row r="69" spans="1:17" s="8" customFormat="1" ht="15">
      <c r="A69" s="10" t="s">
        <v>77</v>
      </c>
      <c r="B69" s="64" t="s">
        <v>1</v>
      </c>
      <c r="C69" s="65">
        <v>17677.07</v>
      </c>
      <c r="D69" s="66">
        <v>0</v>
      </c>
      <c r="E69" s="66">
        <v>0</v>
      </c>
      <c r="F69" s="77">
        <v>600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260</v>
      </c>
      <c r="M69" s="66">
        <v>0</v>
      </c>
      <c r="N69" s="69">
        <v>121.85</v>
      </c>
      <c r="O69" s="67">
        <f t="shared" si="2"/>
        <v>981.85</v>
      </c>
      <c r="P69" s="68">
        <f t="shared" si="1"/>
        <v>18658.92</v>
      </c>
      <c r="Q69" s="5"/>
    </row>
    <row r="70" spans="1:17" s="8" customFormat="1" ht="15">
      <c r="A70" s="10" t="s">
        <v>78</v>
      </c>
      <c r="B70" s="64" t="s">
        <v>1</v>
      </c>
      <c r="C70" s="65">
        <v>1893.97</v>
      </c>
      <c r="D70" s="66">
        <v>0</v>
      </c>
      <c r="E70" s="66">
        <v>0</v>
      </c>
      <c r="F70" s="77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9">
        <v>49.39</v>
      </c>
      <c r="O70" s="67">
        <f t="shared" si="2"/>
        <v>49.39</v>
      </c>
      <c r="P70" s="68">
        <f t="shared" si="1"/>
        <v>1943.3600000000001</v>
      </c>
      <c r="Q70" s="5"/>
    </row>
    <row r="71" spans="1:17" s="8" customFormat="1" ht="15">
      <c r="A71" s="10" t="s">
        <v>23</v>
      </c>
      <c r="B71" s="64" t="s">
        <v>132</v>
      </c>
      <c r="C71" s="65">
        <v>34120.6</v>
      </c>
      <c r="D71" s="66">
        <v>0</v>
      </c>
      <c r="E71" s="66">
        <v>0</v>
      </c>
      <c r="F71" s="77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9">
        <v>49.39</v>
      </c>
      <c r="O71" s="67">
        <f t="shared" si="2"/>
        <v>49.39</v>
      </c>
      <c r="P71" s="68">
        <f t="shared" si="1"/>
        <v>34169.99</v>
      </c>
      <c r="Q71" s="5"/>
    </row>
    <row r="72" spans="1:17" s="8" customFormat="1" ht="15">
      <c r="A72" s="9" t="s">
        <v>24</v>
      </c>
      <c r="B72" s="64" t="s">
        <v>1</v>
      </c>
      <c r="C72" s="65">
        <v>21228.59</v>
      </c>
      <c r="D72" s="66">
        <v>0</v>
      </c>
      <c r="E72" s="66">
        <v>0</v>
      </c>
      <c r="F72" s="77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9">
        <v>126</v>
      </c>
      <c r="O72" s="67">
        <f t="shared" si="2"/>
        <v>126</v>
      </c>
      <c r="P72" s="68">
        <f t="shared" si="1"/>
        <v>21354.59</v>
      </c>
      <c r="Q72" s="5"/>
    </row>
    <row r="73" spans="1:17" s="8" customFormat="1" ht="15">
      <c r="A73" s="9" t="s">
        <v>110</v>
      </c>
      <c r="B73" s="64" t="s">
        <v>1</v>
      </c>
      <c r="C73" s="65">
        <v>1893.97</v>
      </c>
      <c r="D73" s="66">
        <v>0</v>
      </c>
      <c r="E73" s="66">
        <v>0</v>
      </c>
      <c r="F73" s="77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9">
        <v>42</v>
      </c>
      <c r="O73" s="67">
        <f t="shared" si="2"/>
        <v>42</v>
      </c>
      <c r="P73" s="68">
        <f t="shared" si="1"/>
        <v>1935.97</v>
      </c>
      <c r="Q73" s="5"/>
    </row>
    <row r="74" spans="1:17" s="8" customFormat="1" ht="15">
      <c r="A74" s="9" t="s">
        <v>79</v>
      </c>
      <c r="B74" s="64" t="s">
        <v>1</v>
      </c>
      <c r="C74" s="65">
        <v>17677.07</v>
      </c>
      <c r="D74" s="66">
        <v>0</v>
      </c>
      <c r="E74" s="66">
        <v>41.6</v>
      </c>
      <c r="F74" s="77">
        <v>600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9">
        <v>121.72</v>
      </c>
      <c r="O74" s="67">
        <f t="shared" si="2"/>
        <v>763.32</v>
      </c>
      <c r="P74" s="68">
        <f t="shared" si="1"/>
        <v>18440.39</v>
      </c>
      <c r="Q74" s="5"/>
    </row>
    <row r="75" spans="1:17" s="8" customFormat="1" ht="15">
      <c r="A75" s="9" t="s">
        <v>80</v>
      </c>
      <c r="B75" s="64" t="s">
        <v>1</v>
      </c>
      <c r="C75" s="65">
        <v>17677.07</v>
      </c>
      <c r="D75" s="66">
        <v>0</v>
      </c>
      <c r="E75" s="66">
        <v>0</v>
      </c>
      <c r="F75" s="77">
        <v>600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9">
        <v>122.06</v>
      </c>
      <c r="O75" s="67">
        <f t="shared" si="2"/>
        <v>722.06</v>
      </c>
      <c r="P75" s="68">
        <f t="shared" si="1"/>
        <v>18399.13</v>
      </c>
      <c r="Q75" s="5"/>
    </row>
    <row r="76" spans="1:17" s="8" customFormat="1" ht="15">
      <c r="A76" s="9" t="s">
        <v>81</v>
      </c>
      <c r="B76" s="64" t="s">
        <v>1</v>
      </c>
      <c r="C76" s="65">
        <v>17677.07</v>
      </c>
      <c r="D76" s="66">
        <v>0</v>
      </c>
      <c r="E76" s="66">
        <v>0</v>
      </c>
      <c r="F76" s="77">
        <v>600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9">
        <v>122.06</v>
      </c>
      <c r="O76" s="67">
        <f t="shared" si="2"/>
        <v>722.06</v>
      </c>
      <c r="P76" s="68">
        <f t="shared" si="1"/>
        <v>18399.13</v>
      </c>
      <c r="Q76" s="5"/>
    </row>
    <row r="77" spans="1:17" s="8" customFormat="1" ht="15">
      <c r="A77" s="9" t="s">
        <v>111</v>
      </c>
      <c r="B77" s="64" t="s">
        <v>1</v>
      </c>
      <c r="C77" s="65">
        <v>1893.97</v>
      </c>
      <c r="D77" s="66">
        <v>0</v>
      </c>
      <c r="E77" s="66">
        <v>0</v>
      </c>
      <c r="F77" s="77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9">
        <v>78.82</v>
      </c>
      <c r="O77" s="67">
        <f t="shared" si="2"/>
        <v>78.82</v>
      </c>
      <c r="P77" s="68">
        <f t="shared" si="1"/>
        <v>1972.79</v>
      </c>
      <c r="Q77" s="5"/>
    </row>
    <row r="78" spans="1:17" s="8" customFormat="1" ht="15">
      <c r="A78" s="9" t="s">
        <v>25</v>
      </c>
      <c r="B78" s="64" t="s">
        <v>1</v>
      </c>
      <c r="C78" s="65">
        <v>20518.36</v>
      </c>
      <c r="D78" s="66">
        <v>0</v>
      </c>
      <c r="E78" s="66">
        <v>0</v>
      </c>
      <c r="F78" s="77">
        <v>34.33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9">
        <v>231.2</v>
      </c>
      <c r="O78" s="67">
        <f t="shared" si="2"/>
        <v>265.53</v>
      </c>
      <c r="P78" s="68">
        <f t="shared" si="1"/>
        <v>20783.89</v>
      </c>
      <c r="Q78" s="5"/>
    </row>
    <row r="79" spans="1:17" s="8" customFormat="1" ht="15">
      <c r="A79" s="9" t="s">
        <v>16</v>
      </c>
      <c r="B79" s="64" t="s">
        <v>132</v>
      </c>
      <c r="C79" s="65">
        <v>37909.11</v>
      </c>
      <c r="D79" s="66">
        <v>0</v>
      </c>
      <c r="E79" s="66">
        <v>0</v>
      </c>
      <c r="F79" s="77">
        <v>600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9">
        <v>126.81</v>
      </c>
      <c r="O79" s="67">
        <f t="shared" si="2"/>
        <v>726.81</v>
      </c>
      <c r="P79" s="68">
        <f t="shared" si="1"/>
        <v>38635.92</v>
      </c>
      <c r="Q79" s="5"/>
    </row>
    <row r="80" spans="1:17" s="8" customFormat="1" ht="15">
      <c r="A80" s="9" t="s">
        <v>82</v>
      </c>
      <c r="B80" s="64" t="s">
        <v>123</v>
      </c>
      <c r="C80" s="65">
        <v>32226.63</v>
      </c>
      <c r="D80" s="66">
        <v>0</v>
      </c>
      <c r="E80" s="66">
        <v>0</v>
      </c>
      <c r="F80" s="77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9">
        <v>120.68</v>
      </c>
      <c r="O80" s="67">
        <f t="shared" si="2"/>
        <v>120.68</v>
      </c>
      <c r="P80" s="68">
        <f t="shared" si="1"/>
        <v>32347.31</v>
      </c>
      <c r="Q80" s="5"/>
    </row>
    <row r="81" spans="1:17" s="8" customFormat="1" ht="15">
      <c r="A81" s="9" t="s">
        <v>26</v>
      </c>
      <c r="B81" s="64" t="s">
        <v>1</v>
      </c>
      <c r="C81" s="65">
        <v>22174.37</v>
      </c>
      <c r="D81" s="66">
        <v>0</v>
      </c>
      <c r="E81" s="66">
        <v>0</v>
      </c>
      <c r="F81" s="77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9">
        <v>126</v>
      </c>
      <c r="O81" s="67">
        <f aca="true" t="shared" si="3" ref="O81:O112">SUM(D81:N81)</f>
        <v>126</v>
      </c>
      <c r="P81" s="68">
        <f t="shared" si="1"/>
        <v>22300.37</v>
      </c>
      <c r="Q81" s="5"/>
    </row>
    <row r="82" spans="1:17" s="8" customFormat="1" ht="15">
      <c r="A82" s="9" t="s">
        <v>27</v>
      </c>
      <c r="B82" s="64" t="s">
        <v>1</v>
      </c>
      <c r="C82" s="65">
        <v>19571.04</v>
      </c>
      <c r="D82" s="66">
        <v>0</v>
      </c>
      <c r="E82" s="66">
        <v>0</v>
      </c>
      <c r="F82" s="77">
        <v>600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9">
        <v>126</v>
      </c>
      <c r="O82" s="67">
        <f t="shared" si="3"/>
        <v>726</v>
      </c>
      <c r="P82" s="68">
        <f aca="true" t="shared" si="4" ref="P82:P113">SUM(C82+O82)</f>
        <v>20297.04</v>
      </c>
      <c r="Q82" s="5"/>
    </row>
    <row r="83" spans="1:17" s="8" customFormat="1" ht="15">
      <c r="A83" s="9" t="s">
        <v>5</v>
      </c>
      <c r="B83" s="78" t="s">
        <v>129</v>
      </c>
      <c r="C83" s="65">
        <v>35067.92</v>
      </c>
      <c r="D83" s="66">
        <v>0</v>
      </c>
      <c r="E83" s="66">
        <v>0</v>
      </c>
      <c r="F83" s="77">
        <v>600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9">
        <v>126</v>
      </c>
      <c r="O83" s="67">
        <f t="shared" si="3"/>
        <v>726</v>
      </c>
      <c r="P83" s="68">
        <f t="shared" si="4"/>
        <v>35793.92</v>
      </c>
      <c r="Q83" s="5"/>
    </row>
    <row r="84" spans="1:17" s="8" customFormat="1" ht="15" customHeight="1">
      <c r="A84" s="9" t="s">
        <v>83</v>
      </c>
      <c r="B84" s="64" t="s">
        <v>1</v>
      </c>
      <c r="C84" s="65">
        <v>25963</v>
      </c>
      <c r="D84" s="66">
        <v>0</v>
      </c>
      <c r="E84" s="66">
        <v>0</v>
      </c>
      <c r="F84" s="77">
        <v>600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9">
        <v>133.62</v>
      </c>
      <c r="O84" s="67">
        <f t="shared" si="3"/>
        <v>733.62</v>
      </c>
      <c r="P84" s="68">
        <f t="shared" si="4"/>
        <v>26696.62</v>
      </c>
      <c r="Q84" s="5"/>
    </row>
    <row r="85" spans="1:17" s="8" customFormat="1" ht="15" customHeight="1">
      <c r="A85" s="9" t="s">
        <v>112</v>
      </c>
      <c r="B85" s="64" t="s">
        <v>1</v>
      </c>
      <c r="C85" s="65">
        <v>3551.52</v>
      </c>
      <c r="D85" s="66">
        <v>0</v>
      </c>
      <c r="E85" s="66">
        <v>0</v>
      </c>
      <c r="F85" s="77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9">
        <v>42</v>
      </c>
      <c r="O85" s="67">
        <f t="shared" si="3"/>
        <v>42</v>
      </c>
      <c r="P85" s="68">
        <f t="shared" si="4"/>
        <v>3593.52</v>
      </c>
      <c r="Q85" s="5"/>
    </row>
    <row r="86" spans="1:17" s="8" customFormat="1" ht="15">
      <c r="A86" s="9" t="s">
        <v>113</v>
      </c>
      <c r="B86" s="64" t="s">
        <v>1</v>
      </c>
      <c r="C86" s="65">
        <v>1893.97</v>
      </c>
      <c r="D86" s="66">
        <v>0</v>
      </c>
      <c r="E86" s="66">
        <v>0</v>
      </c>
      <c r="F86" s="77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9">
        <v>89.22</v>
      </c>
      <c r="O86" s="67">
        <f t="shared" si="3"/>
        <v>89.22</v>
      </c>
      <c r="P86" s="68">
        <f t="shared" si="4"/>
        <v>1983.19</v>
      </c>
      <c r="Q86" s="5"/>
    </row>
    <row r="87" spans="1:17" s="8" customFormat="1" ht="15">
      <c r="A87" s="9" t="s">
        <v>84</v>
      </c>
      <c r="B87" s="64" t="s">
        <v>1</v>
      </c>
      <c r="C87" s="65">
        <v>17677.07</v>
      </c>
      <c r="D87" s="66">
        <v>0</v>
      </c>
      <c r="E87" s="66">
        <v>0</v>
      </c>
      <c r="F87" s="77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9">
        <v>140.06</v>
      </c>
      <c r="O87" s="67">
        <f t="shared" si="3"/>
        <v>140.06</v>
      </c>
      <c r="P87" s="68">
        <f t="shared" si="4"/>
        <v>17817.13</v>
      </c>
      <c r="Q87" s="5"/>
    </row>
    <row r="88" spans="1:17" s="8" customFormat="1" ht="15">
      <c r="A88" s="9" t="s">
        <v>85</v>
      </c>
      <c r="B88" s="64" t="s">
        <v>1</v>
      </c>
      <c r="C88" s="65">
        <v>17677.07</v>
      </c>
      <c r="D88" s="66">
        <v>0</v>
      </c>
      <c r="E88" s="66">
        <v>0</v>
      </c>
      <c r="F88" s="77">
        <v>600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9">
        <v>122.06</v>
      </c>
      <c r="O88" s="67">
        <f t="shared" si="3"/>
        <v>722.06</v>
      </c>
      <c r="P88" s="68">
        <f t="shared" si="4"/>
        <v>18399.13</v>
      </c>
      <c r="Q88" s="5"/>
    </row>
    <row r="89" spans="1:17" s="8" customFormat="1" ht="15">
      <c r="A89" s="9" t="s">
        <v>86</v>
      </c>
      <c r="B89" s="64" t="s">
        <v>1</v>
      </c>
      <c r="C89" s="65">
        <v>17677.07</v>
      </c>
      <c r="D89" s="66">
        <v>0</v>
      </c>
      <c r="E89" s="66">
        <v>0</v>
      </c>
      <c r="F89" s="77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9">
        <v>122.06</v>
      </c>
      <c r="O89" s="67">
        <f t="shared" si="3"/>
        <v>122.06</v>
      </c>
      <c r="P89" s="68">
        <f t="shared" si="4"/>
        <v>17799.13</v>
      </c>
      <c r="Q89" s="5"/>
    </row>
    <row r="90" spans="1:17" s="8" customFormat="1" ht="15">
      <c r="A90" s="9" t="s">
        <v>28</v>
      </c>
      <c r="B90" s="64" t="s">
        <v>130</v>
      </c>
      <c r="C90" s="65">
        <v>34120.6</v>
      </c>
      <c r="D90" s="66">
        <v>0</v>
      </c>
      <c r="E90" s="66">
        <v>0</v>
      </c>
      <c r="F90" s="77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9">
        <v>126</v>
      </c>
      <c r="O90" s="67">
        <f t="shared" si="3"/>
        <v>126</v>
      </c>
      <c r="P90" s="68">
        <f t="shared" si="4"/>
        <v>34246.6</v>
      </c>
      <c r="Q90" s="5"/>
    </row>
    <row r="91" spans="1:17" s="8" customFormat="1" ht="15">
      <c r="A91" s="9" t="s">
        <v>87</v>
      </c>
      <c r="B91" s="64" t="s">
        <v>132</v>
      </c>
      <c r="C91" s="65">
        <v>20276.85</v>
      </c>
      <c r="D91" s="66">
        <v>0</v>
      </c>
      <c r="E91" s="66">
        <v>0</v>
      </c>
      <c r="F91" s="77">
        <v>600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9">
        <v>122.06</v>
      </c>
      <c r="O91" s="67">
        <f t="shared" si="3"/>
        <v>722.06</v>
      </c>
      <c r="P91" s="68">
        <f t="shared" si="4"/>
        <v>20998.91</v>
      </c>
      <c r="Q91" s="5"/>
    </row>
    <row r="92" spans="1:17" s="8" customFormat="1" ht="15">
      <c r="A92" s="9" t="s">
        <v>88</v>
      </c>
      <c r="B92" s="64" t="s">
        <v>1</v>
      </c>
      <c r="C92" s="65">
        <v>3551.52</v>
      </c>
      <c r="D92" s="66">
        <v>0</v>
      </c>
      <c r="E92" s="66">
        <v>0</v>
      </c>
      <c r="F92" s="77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9">
        <v>6.36</v>
      </c>
      <c r="O92" s="67">
        <f t="shared" si="3"/>
        <v>6.36</v>
      </c>
      <c r="P92" s="68">
        <f t="shared" si="4"/>
        <v>3557.88</v>
      </c>
      <c r="Q92" s="5"/>
    </row>
    <row r="93" spans="1:17" s="8" customFormat="1" ht="15">
      <c r="A93" s="9" t="s">
        <v>97</v>
      </c>
      <c r="B93" s="11" t="s">
        <v>133</v>
      </c>
      <c r="C93" s="65">
        <v>32226.63</v>
      </c>
      <c r="D93" s="66">
        <v>0</v>
      </c>
      <c r="E93" s="66">
        <v>0</v>
      </c>
      <c r="F93" s="77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9">
        <v>0</v>
      </c>
      <c r="O93" s="67">
        <f t="shared" si="3"/>
        <v>0</v>
      </c>
      <c r="P93" s="68">
        <f t="shared" si="4"/>
        <v>32226.63</v>
      </c>
      <c r="Q93" s="5"/>
    </row>
    <row r="94" spans="1:17" s="8" customFormat="1" ht="15">
      <c r="A94" s="9" t="s">
        <v>89</v>
      </c>
      <c r="B94" s="79" t="s">
        <v>1</v>
      </c>
      <c r="C94" s="65">
        <v>0</v>
      </c>
      <c r="D94" s="66">
        <v>0</v>
      </c>
      <c r="E94" s="66">
        <v>0</v>
      </c>
      <c r="F94" s="77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9">
        <v>121.72</v>
      </c>
      <c r="O94" s="67">
        <f t="shared" si="3"/>
        <v>121.72</v>
      </c>
      <c r="P94" s="68">
        <f t="shared" si="4"/>
        <v>121.72</v>
      </c>
      <c r="Q94" s="5"/>
    </row>
    <row r="95" spans="1:17" s="8" customFormat="1" ht="15">
      <c r="A95" s="9" t="s">
        <v>29</v>
      </c>
      <c r="B95" s="64" t="s">
        <v>1</v>
      </c>
      <c r="C95" s="65">
        <v>19571.04</v>
      </c>
      <c r="D95" s="66">
        <v>0</v>
      </c>
      <c r="E95" s="66">
        <v>0</v>
      </c>
      <c r="F95" s="77">
        <v>252.31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9">
        <v>126</v>
      </c>
      <c r="O95" s="67">
        <f t="shared" si="3"/>
        <v>378.31</v>
      </c>
      <c r="P95" s="68">
        <f t="shared" si="4"/>
        <v>19949.350000000002</v>
      </c>
      <c r="Q95" s="5"/>
    </row>
    <row r="96" spans="1:17" s="8" customFormat="1" ht="15">
      <c r="A96" s="9" t="s">
        <v>114</v>
      </c>
      <c r="B96" s="64" t="s">
        <v>1</v>
      </c>
      <c r="C96" s="65">
        <v>1893.97</v>
      </c>
      <c r="D96" s="66">
        <v>0</v>
      </c>
      <c r="E96" s="66">
        <v>0</v>
      </c>
      <c r="F96" s="77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9">
        <v>78.82</v>
      </c>
      <c r="O96" s="67">
        <f t="shared" si="3"/>
        <v>78.82</v>
      </c>
      <c r="P96" s="68">
        <f t="shared" si="4"/>
        <v>1972.79</v>
      </c>
      <c r="Q96" s="6"/>
    </row>
    <row r="97" spans="1:17" s="8" customFormat="1" ht="15">
      <c r="A97" s="9" t="s">
        <v>115</v>
      </c>
      <c r="B97" s="64" t="s">
        <v>1</v>
      </c>
      <c r="C97" s="65">
        <v>1713.98</v>
      </c>
      <c r="D97" s="66">
        <v>0</v>
      </c>
      <c r="E97" s="66">
        <v>0</v>
      </c>
      <c r="F97" s="77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9">
        <v>0</v>
      </c>
      <c r="O97" s="67">
        <f t="shared" si="3"/>
        <v>0</v>
      </c>
      <c r="P97" s="68">
        <f t="shared" si="4"/>
        <v>1713.98</v>
      </c>
      <c r="Q97" s="6"/>
    </row>
    <row r="98" spans="1:17" s="8" customFormat="1" ht="15">
      <c r="A98" s="9" t="s">
        <v>90</v>
      </c>
      <c r="B98" s="64" t="s">
        <v>1</v>
      </c>
      <c r="C98" s="65">
        <v>1893.97</v>
      </c>
      <c r="D98" s="66">
        <v>0</v>
      </c>
      <c r="E98" s="66">
        <v>0</v>
      </c>
      <c r="F98" s="77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9">
        <v>0</v>
      </c>
      <c r="O98" s="67">
        <f t="shared" si="3"/>
        <v>0</v>
      </c>
      <c r="P98" s="68">
        <f t="shared" si="4"/>
        <v>1893.97</v>
      </c>
      <c r="Q98" s="5"/>
    </row>
    <row r="99" spans="1:17" s="8" customFormat="1" ht="15">
      <c r="A99" s="9" t="s">
        <v>99</v>
      </c>
      <c r="B99" s="64" t="s">
        <v>1</v>
      </c>
      <c r="C99" s="65">
        <v>16257</v>
      </c>
      <c r="D99" s="66">
        <v>0</v>
      </c>
      <c r="E99" s="66">
        <v>0</v>
      </c>
      <c r="F99" s="77">
        <v>103</v>
      </c>
      <c r="G99" s="66">
        <v>0</v>
      </c>
      <c r="H99" s="66">
        <v>0</v>
      </c>
      <c r="I99" s="66">
        <v>0</v>
      </c>
      <c r="J99" s="66">
        <v>6.45</v>
      </c>
      <c r="K99" s="66">
        <v>0</v>
      </c>
      <c r="L99" s="66">
        <v>0</v>
      </c>
      <c r="M99" s="66">
        <v>0</v>
      </c>
      <c r="N99" s="69">
        <v>99.82</v>
      </c>
      <c r="O99" s="67">
        <f t="shared" si="3"/>
        <v>209.26999999999998</v>
      </c>
      <c r="P99" s="68">
        <f t="shared" si="4"/>
        <v>16466.27</v>
      </c>
      <c r="Q99" s="5"/>
    </row>
    <row r="100" spans="1:17" s="8" customFormat="1" ht="15">
      <c r="A100" s="9" t="s">
        <v>30</v>
      </c>
      <c r="B100" s="11" t="s">
        <v>126</v>
      </c>
      <c r="C100" s="65">
        <v>34120.6</v>
      </c>
      <c r="D100" s="66">
        <v>0</v>
      </c>
      <c r="E100" s="66">
        <v>0</v>
      </c>
      <c r="F100" s="77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9">
        <v>126</v>
      </c>
      <c r="O100" s="67">
        <f t="shared" si="3"/>
        <v>126</v>
      </c>
      <c r="P100" s="68">
        <f t="shared" si="4"/>
        <v>34246.6</v>
      </c>
      <c r="Q100" s="5"/>
    </row>
    <row r="101" spans="1:17" s="8" customFormat="1" ht="15">
      <c r="A101" s="9" t="s">
        <v>6</v>
      </c>
      <c r="B101" s="64" t="s">
        <v>131</v>
      </c>
      <c r="C101" s="65">
        <v>27886.43</v>
      </c>
      <c r="D101" s="66">
        <v>0</v>
      </c>
      <c r="E101" s="66">
        <v>0</v>
      </c>
      <c r="F101" s="77">
        <v>600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9">
        <v>126.06</v>
      </c>
      <c r="O101" s="67">
        <f t="shared" si="3"/>
        <v>726.06</v>
      </c>
      <c r="P101" s="68">
        <f t="shared" si="4"/>
        <v>28612.49</v>
      </c>
      <c r="Q101" s="5"/>
    </row>
    <row r="102" spans="1:17" s="8" customFormat="1" ht="15">
      <c r="A102" s="9" t="s">
        <v>91</v>
      </c>
      <c r="B102" s="64" t="s">
        <v>1</v>
      </c>
      <c r="C102" s="65">
        <v>1893.97</v>
      </c>
      <c r="D102" s="66">
        <v>0</v>
      </c>
      <c r="E102" s="66">
        <v>0</v>
      </c>
      <c r="F102" s="77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8">
        <v>49.39</v>
      </c>
      <c r="O102" s="67">
        <f t="shared" si="3"/>
        <v>49.39</v>
      </c>
      <c r="P102" s="68">
        <f t="shared" si="4"/>
        <v>1943.3600000000001</v>
      </c>
      <c r="Q102" s="5"/>
    </row>
    <row r="103" spans="1:17" s="8" customFormat="1" ht="15">
      <c r="A103" s="9" t="s">
        <v>31</v>
      </c>
      <c r="B103" s="64" t="s">
        <v>1</v>
      </c>
      <c r="C103" s="65">
        <v>21436.15</v>
      </c>
      <c r="D103" s="66">
        <v>0</v>
      </c>
      <c r="E103" s="66">
        <v>0</v>
      </c>
      <c r="F103" s="77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8">
        <v>126</v>
      </c>
      <c r="O103" s="67">
        <f t="shared" si="3"/>
        <v>126</v>
      </c>
      <c r="P103" s="68">
        <f t="shared" si="4"/>
        <v>21562.15</v>
      </c>
      <c r="Q103" s="5"/>
    </row>
    <row r="104" spans="1:17" s="8" customFormat="1" ht="15">
      <c r="A104" s="9" t="s">
        <v>92</v>
      </c>
      <c r="B104" s="64" t="s">
        <v>1</v>
      </c>
      <c r="C104" s="65">
        <v>17677.07</v>
      </c>
      <c r="D104" s="66">
        <v>0</v>
      </c>
      <c r="E104" s="66">
        <v>0</v>
      </c>
      <c r="F104" s="77">
        <v>600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8">
        <v>122.06</v>
      </c>
      <c r="O104" s="67">
        <f t="shared" si="3"/>
        <v>722.06</v>
      </c>
      <c r="P104" s="68">
        <f t="shared" si="4"/>
        <v>18399.13</v>
      </c>
      <c r="Q104" s="5"/>
    </row>
    <row r="105" spans="1:17" s="8" customFormat="1" ht="15">
      <c r="A105" s="9" t="s">
        <v>93</v>
      </c>
      <c r="B105" s="64" t="s">
        <v>121</v>
      </c>
      <c r="C105" s="65">
        <v>32226.63</v>
      </c>
      <c r="D105" s="66">
        <v>0</v>
      </c>
      <c r="E105" s="66">
        <v>0</v>
      </c>
      <c r="F105" s="77">
        <v>6.96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8">
        <v>122.06</v>
      </c>
      <c r="O105" s="67">
        <f t="shared" si="3"/>
        <v>129.02</v>
      </c>
      <c r="P105" s="68">
        <f t="shared" si="4"/>
        <v>32355.65</v>
      </c>
      <c r="Q105" s="5"/>
    </row>
    <row r="106" spans="1:17" s="8" customFormat="1" ht="15">
      <c r="A106" s="9" t="s">
        <v>32</v>
      </c>
      <c r="B106" s="11" t="s">
        <v>119</v>
      </c>
      <c r="C106" s="65">
        <v>41303.01</v>
      </c>
      <c r="D106" s="66">
        <v>0</v>
      </c>
      <c r="E106" s="66">
        <v>0</v>
      </c>
      <c r="F106" s="77">
        <v>618.66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8">
        <v>127.16</v>
      </c>
      <c r="O106" s="67">
        <f t="shared" si="3"/>
        <v>745.8199999999999</v>
      </c>
      <c r="P106" s="68">
        <f t="shared" si="4"/>
        <v>42048.83</v>
      </c>
      <c r="Q106" s="5"/>
    </row>
    <row r="107" spans="1:17" s="8" customFormat="1" ht="15">
      <c r="A107" s="9" t="s">
        <v>94</v>
      </c>
      <c r="B107" s="64" t="s">
        <v>1</v>
      </c>
      <c r="C107" s="65">
        <v>1893.97</v>
      </c>
      <c r="D107" s="66">
        <v>0</v>
      </c>
      <c r="E107" s="66">
        <v>0</v>
      </c>
      <c r="F107" s="77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8">
        <v>49.39</v>
      </c>
      <c r="O107" s="67">
        <f t="shared" si="3"/>
        <v>49.39</v>
      </c>
      <c r="P107" s="68">
        <f t="shared" si="4"/>
        <v>1943.3600000000001</v>
      </c>
      <c r="Q107" s="5"/>
    </row>
    <row r="108" spans="1:17" s="8" customFormat="1" ht="15">
      <c r="A108" s="9" t="s">
        <v>7</v>
      </c>
      <c r="B108" s="64" t="s">
        <v>132</v>
      </c>
      <c r="C108" s="65">
        <v>35067.92</v>
      </c>
      <c r="D108" s="66">
        <v>0</v>
      </c>
      <c r="E108" s="66">
        <v>0</v>
      </c>
      <c r="F108" s="77">
        <v>600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8">
        <v>0</v>
      </c>
      <c r="O108" s="67">
        <f t="shared" si="3"/>
        <v>600</v>
      </c>
      <c r="P108" s="68">
        <f t="shared" si="4"/>
        <v>35667.92</v>
      </c>
      <c r="Q108" s="5"/>
    </row>
    <row r="109" spans="1:17" s="8" customFormat="1" ht="15">
      <c r="A109" s="9" t="s">
        <v>95</v>
      </c>
      <c r="B109" s="64" t="s">
        <v>1</v>
      </c>
      <c r="C109" s="65">
        <v>3551.52</v>
      </c>
      <c r="D109" s="66">
        <v>0</v>
      </c>
      <c r="E109" s="66">
        <v>0</v>
      </c>
      <c r="F109" s="77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8">
        <v>126</v>
      </c>
      <c r="O109" s="67">
        <f t="shared" si="3"/>
        <v>126</v>
      </c>
      <c r="P109" s="68">
        <f t="shared" si="4"/>
        <v>3677.52</v>
      </c>
      <c r="Q109" s="5"/>
    </row>
    <row r="110" spans="1:17" s="8" customFormat="1" ht="15">
      <c r="A110" s="9" t="s">
        <v>8</v>
      </c>
      <c r="B110" s="64" t="s">
        <v>1</v>
      </c>
      <c r="C110" s="65">
        <v>21228.59</v>
      </c>
      <c r="D110" s="66">
        <v>0</v>
      </c>
      <c r="E110" s="66">
        <v>0</v>
      </c>
      <c r="F110" s="77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8">
        <v>147.6</v>
      </c>
      <c r="O110" s="67">
        <f t="shared" si="3"/>
        <v>147.6</v>
      </c>
      <c r="P110" s="68">
        <f t="shared" si="4"/>
        <v>21376.19</v>
      </c>
      <c r="Q110" s="5"/>
    </row>
    <row r="111" spans="1:17" s="8" customFormat="1" ht="15">
      <c r="A111" s="9" t="s">
        <v>116</v>
      </c>
      <c r="B111" s="64" t="s">
        <v>1</v>
      </c>
      <c r="C111" s="63">
        <v>1893.97</v>
      </c>
      <c r="D111" s="66">
        <v>0</v>
      </c>
      <c r="E111" s="66">
        <v>0</v>
      </c>
      <c r="F111" s="77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8">
        <v>42</v>
      </c>
      <c r="O111" s="67">
        <f t="shared" si="3"/>
        <v>42</v>
      </c>
      <c r="P111" s="68">
        <f t="shared" si="4"/>
        <v>1935.97</v>
      </c>
      <c r="Q111" s="5"/>
    </row>
    <row r="112" spans="1:17" s="8" customFormat="1" ht="15">
      <c r="A112" s="9" t="s">
        <v>33</v>
      </c>
      <c r="B112" s="64" t="s">
        <v>128</v>
      </c>
      <c r="C112" s="63">
        <v>34120.6</v>
      </c>
      <c r="D112" s="66">
        <v>0</v>
      </c>
      <c r="E112" s="66">
        <v>0</v>
      </c>
      <c r="F112" s="77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8">
        <v>126.06</v>
      </c>
      <c r="O112" s="67">
        <f t="shared" si="3"/>
        <v>126.06</v>
      </c>
      <c r="P112" s="68">
        <f t="shared" si="4"/>
        <v>34246.659999999996</v>
      </c>
      <c r="Q112" s="5"/>
    </row>
    <row r="113" spans="1:17" s="8" customFormat="1" ht="15.75" thickBot="1">
      <c r="A113" s="80" t="s">
        <v>96</v>
      </c>
      <c r="B113" s="64" t="s">
        <v>1</v>
      </c>
      <c r="C113" s="63">
        <v>17677.07</v>
      </c>
      <c r="D113" s="66">
        <v>0</v>
      </c>
      <c r="E113" s="66">
        <v>0</v>
      </c>
      <c r="F113" s="77">
        <v>600</v>
      </c>
      <c r="G113" s="66">
        <v>0</v>
      </c>
      <c r="H113" s="66">
        <v>0</v>
      </c>
      <c r="I113" s="81">
        <v>0</v>
      </c>
      <c r="J113" s="66">
        <v>0</v>
      </c>
      <c r="K113" s="66">
        <v>0</v>
      </c>
      <c r="L113" s="66">
        <v>0</v>
      </c>
      <c r="M113" s="66">
        <v>0</v>
      </c>
      <c r="N113" s="68">
        <v>122.06</v>
      </c>
      <c r="O113" s="67">
        <f>SUM(D113:N113)</f>
        <v>722.06</v>
      </c>
      <c r="P113" s="68">
        <f t="shared" si="4"/>
        <v>18399.13</v>
      </c>
      <c r="Q113" s="5"/>
    </row>
    <row r="114" spans="1:16" ht="16.5" thickTop="1">
      <c r="A114" s="46"/>
      <c r="B114" s="47"/>
      <c r="C114" s="72">
        <f aca="true" t="shared" si="5" ref="C114:N114">SUM(C17:C113)</f>
        <v>1568090.279999999</v>
      </c>
      <c r="D114" s="70">
        <f t="shared" si="5"/>
        <v>0</v>
      </c>
      <c r="E114" s="71">
        <f t="shared" si="5"/>
        <v>41.6</v>
      </c>
      <c r="F114" s="72">
        <f>SUM(F17:F113)</f>
        <v>22232.920000000002</v>
      </c>
      <c r="G114" s="73">
        <f t="shared" si="5"/>
        <v>0</v>
      </c>
      <c r="H114" s="55">
        <f t="shared" si="5"/>
        <v>247.93</v>
      </c>
      <c r="I114" s="56">
        <f t="shared" si="5"/>
        <v>0</v>
      </c>
      <c r="J114" s="55">
        <f t="shared" si="5"/>
        <v>6.45</v>
      </c>
      <c r="K114" s="55">
        <f t="shared" si="5"/>
        <v>0</v>
      </c>
      <c r="L114" s="57">
        <f t="shared" si="5"/>
        <v>260</v>
      </c>
      <c r="M114" s="57">
        <f t="shared" si="5"/>
        <v>0</v>
      </c>
      <c r="N114" s="74">
        <f t="shared" si="5"/>
        <v>8854.330000000004</v>
      </c>
      <c r="O114" s="53">
        <f>SUM(O17:O113)</f>
        <v>31643.230000000007</v>
      </c>
      <c r="P114" s="54">
        <f>SUM(P17:P113)</f>
        <v>1599733.5099999993</v>
      </c>
    </row>
    <row r="115" spans="9:11" ht="12.75">
      <c r="I115" s="7"/>
      <c r="K115" s="7"/>
    </row>
    <row r="116" ht="15">
      <c r="A116" s="48" t="s">
        <v>49</v>
      </c>
    </row>
    <row r="117" spans="1:2" ht="12.75">
      <c r="A117" s="49"/>
      <c r="B117" s="50"/>
    </row>
    <row r="118" spans="1:2" ht="12.75">
      <c r="A118" s="51"/>
      <c r="B118" s="50"/>
    </row>
    <row r="119" spans="1:11" ht="15">
      <c r="A119" s="48"/>
      <c r="I119" s="7"/>
      <c r="K119" s="7"/>
    </row>
    <row r="124" ht="12.75">
      <c r="E124" s="52"/>
    </row>
    <row r="185" spans="1:2" ht="12.75">
      <c r="A185" s="2"/>
      <c r="B185" s="2"/>
    </row>
    <row r="186" spans="1:2" ht="12.75">
      <c r="A186" s="3"/>
      <c r="B186" s="3"/>
    </row>
  </sheetData>
  <sheetProtection password="C4AE" sheet="1"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rintOptions gridLines="1"/>
  <pageMargins left="0.75" right="0.75" top="1" bottom="1" header="0.5" footer="0.5"/>
  <pageSetup horizontalDpi="300" verticalDpi="300" orientation="landscape" paperSize="8" scale="49" r:id="rId1"/>
  <ignoredErrors>
    <ignoredError sqref="O17: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Edinburgh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Moir</dc:creator>
  <cp:keywords/>
  <dc:description/>
  <cp:lastModifiedBy>Susan Hay</cp:lastModifiedBy>
  <cp:lastPrinted>2023-04-26T10:17:49Z</cp:lastPrinted>
  <dcterms:created xsi:type="dcterms:W3CDTF">2009-06-17T08:32:13Z</dcterms:created>
  <dcterms:modified xsi:type="dcterms:W3CDTF">2023-05-17T15:03:44Z</dcterms:modified>
  <cp:category/>
  <cp:version/>
  <cp:contentType/>
  <cp:contentStatus/>
</cp:coreProperties>
</file>