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4.xml" ContentType="application/vnd.openxmlformats-officedocument.drawing+xml"/>
  <Override PartName="/xl/ctrlProps/ctrlProp23.xml" ContentType="application/vnd.ms-excel.controlproperties+xml"/>
  <Override PartName="/xl/drawings/drawing5.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G:\CF\SCYP_TD\Central Services\School Lets\Primary Schools\2024-25\Blank Applications &amp; Booking Info\"/>
    </mc:Choice>
  </mc:AlternateContent>
  <xr:revisionPtr revIDLastSave="0" documentId="13_ncr:1_{317E2B66-033E-4000-8E29-A75A14CD0E7D}" xr6:coauthVersionLast="47" xr6:coauthVersionMax="47" xr10:uidLastSave="{00000000-0000-0000-0000-000000000000}"/>
  <bookViews>
    <workbookView xWindow="28680" yWindow="-3810" windowWidth="25440" windowHeight="15390" activeTab="4" xr2:uid="{00000000-000D-0000-FFFF-FFFF00000000}"/>
  </bookViews>
  <sheets>
    <sheet name="1. Customer Details" sheetId="1" r:id="rId1"/>
    <sheet name="2. Accommodation " sheetId="4" r:id="rId2"/>
    <sheet name="3. Declarations" sheetId="7" r:id="rId3"/>
    <sheet name="4.Fire Safety Declarations" sheetId="13" r:id="rId4"/>
    <sheet name="5. Miscellaneous" sheetId="6" r:id="rId5"/>
    <sheet name="6. Touch Surface cleaning" sheetId="8" r:id="rId6"/>
    <sheet name="7. 2024-2025 Holiday Dates" sheetId="16" r:id="rId7"/>
    <sheet name="8. Scale of Charges 24-25" sheetId="12" r:id="rId8"/>
    <sheet name="OFFICE USE" sheetId="10"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7" i="10" l="1"/>
  <c r="N45" i="10"/>
  <c r="N4" i="10"/>
  <c r="N12" i="10"/>
  <c r="N20" i="10"/>
  <c r="E52" i="10"/>
  <c r="D52" i="10"/>
  <c r="C52" i="10"/>
  <c r="B52" i="10"/>
  <c r="A52" i="10"/>
  <c r="N52" i="10" s="1"/>
  <c r="E51" i="10"/>
  <c r="D51" i="10"/>
  <c r="C51" i="10"/>
  <c r="B51" i="10"/>
  <c r="A51" i="10"/>
  <c r="N51" i="10" s="1"/>
  <c r="E50" i="10"/>
  <c r="D50" i="10"/>
  <c r="C50" i="10"/>
  <c r="B50" i="10"/>
  <c r="A50" i="10"/>
  <c r="N50" i="10" s="1"/>
  <c r="E49" i="10"/>
  <c r="D49" i="10"/>
  <c r="C49" i="10"/>
  <c r="B49" i="10"/>
  <c r="A49" i="10"/>
  <c r="N49" i="10" s="1"/>
  <c r="E48" i="10"/>
  <c r="D48" i="10"/>
  <c r="C48" i="10"/>
  <c r="B48" i="10"/>
  <c r="A48" i="10"/>
  <c r="N48" i="10" s="1"/>
  <c r="E47" i="10"/>
  <c r="D47" i="10"/>
  <c r="C47" i="10"/>
  <c r="B47" i="10"/>
  <c r="A47" i="10"/>
  <c r="N47" i="10" s="1"/>
  <c r="E46" i="10"/>
  <c r="D46" i="10"/>
  <c r="C46" i="10"/>
  <c r="B46" i="10"/>
  <c r="A46" i="10"/>
  <c r="N46" i="10" s="1"/>
  <c r="E45" i="10"/>
  <c r="D45" i="10"/>
  <c r="C45" i="10"/>
  <c r="B45" i="10"/>
  <c r="A45" i="10"/>
  <c r="E44" i="10"/>
  <c r="D44" i="10"/>
  <c r="C44" i="10"/>
  <c r="B44" i="10"/>
  <c r="A44" i="10"/>
  <c r="N44" i="10" s="1"/>
  <c r="E43" i="10"/>
  <c r="D43" i="10"/>
  <c r="C43" i="10"/>
  <c r="B43" i="10"/>
  <c r="A43" i="10"/>
  <c r="N43" i="10" s="1"/>
  <c r="E42" i="10"/>
  <c r="D42" i="10"/>
  <c r="C42" i="10"/>
  <c r="B42" i="10"/>
  <c r="A42" i="10"/>
  <c r="N42" i="10" s="1"/>
  <c r="E41" i="10"/>
  <c r="D41" i="10"/>
  <c r="C41" i="10"/>
  <c r="B41" i="10"/>
  <c r="A41" i="10"/>
  <c r="N41" i="10" s="1"/>
  <c r="E40" i="10"/>
  <c r="D40" i="10"/>
  <c r="C40" i="10"/>
  <c r="B40" i="10"/>
  <c r="A40" i="10"/>
  <c r="N40" i="10" s="1"/>
  <c r="E39" i="10"/>
  <c r="D39" i="10"/>
  <c r="C39" i="10"/>
  <c r="B39" i="10"/>
  <c r="A39" i="10"/>
  <c r="N39" i="10" s="1"/>
  <c r="E38" i="10"/>
  <c r="D38" i="10"/>
  <c r="C38" i="10"/>
  <c r="B38" i="10"/>
  <c r="A38" i="10"/>
  <c r="N38" i="10" s="1"/>
  <c r="E37" i="10"/>
  <c r="D37" i="10"/>
  <c r="C37" i="10"/>
  <c r="B37" i="10"/>
  <c r="A37" i="10"/>
  <c r="E36" i="10"/>
  <c r="D36" i="10"/>
  <c r="C36" i="10"/>
  <c r="B36" i="10"/>
  <c r="A36" i="10"/>
  <c r="N36" i="10" s="1"/>
  <c r="E35" i="10"/>
  <c r="D35" i="10"/>
  <c r="C35" i="10"/>
  <c r="B35" i="10"/>
  <c r="A35" i="10"/>
  <c r="N35" i="10" s="1"/>
  <c r="E34" i="10"/>
  <c r="D34" i="10"/>
  <c r="C34" i="10"/>
  <c r="B34" i="10"/>
  <c r="A34" i="10"/>
  <c r="N34" i="10" s="1"/>
  <c r="E33" i="10"/>
  <c r="D33" i="10"/>
  <c r="C33" i="10"/>
  <c r="B33" i="10"/>
  <c r="A33" i="10"/>
  <c r="N33" i="10" s="1"/>
  <c r="E32" i="10"/>
  <c r="D32" i="10"/>
  <c r="C32" i="10"/>
  <c r="B32" i="10"/>
  <c r="A32" i="10"/>
  <c r="N32" i="10" s="1"/>
  <c r="E31" i="10"/>
  <c r="D31" i="10"/>
  <c r="C31" i="10"/>
  <c r="B31" i="10"/>
  <c r="A31" i="10"/>
  <c r="N31" i="10" s="1"/>
  <c r="A4" i="10"/>
  <c r="A5" i="10"/>
  <c r="N5" i="10" s="1"/>
  <c r="A6" i="10"/>
  <c r="N6" i="10" s="1"/>
  <c r="A7" i="10"/>
  <c r="N7" i="10" s="1"/>
  <c r="A8" i="10"/>
  <c r="N8" i="10" s="1"/>
  <c r="A9" i="10"/>
  <c r="N9" i="10" s="1"/>
  <c r="A10" i="10"/>
  <c r="N10" i="10" s="1"/>
  <c r="A11" i="10"/>
  <c r="N11" i="10" s="1"/>
  <c r="A12" i="10"/>
  <c r="A13" i="10"/>
  <c r="N13" i="10" s="1"/>
  <c r="A14" i="10"/>
  <c r="N14" i="10" s="1"/>
  <c r="A15" i="10"/>
  <c r="N15" i="10" s="1"/>
  <c r="A16" i="10"/>
  <c r="N16" i="10" s="1"/>
  <c r="A17" i="10"/>
  <c r="N17" i="10" s="1"/>
  <c r="A18" i="10"/>
  <c r="N18" i="10" s="1"/>
  <c r="A19" i="10"/>
  <c r="N19" i="10" s="1"/>
  <c r="A20" i="10"/>
  <c r="A21" i="10"/>
  <c r="N21" i="10" s="1"/>
  <c r="A22" i="10"/>
  <c r="N22" i="10" s="1"/>
  <c r="A23" i="10"/>
  <c r="N23" i="10" s="1"/>
  <c r="A24" i="10"/>
  <c r="N24" i="10" s="1"/>
  <c r="A25" i="10"/>
  <c r="N25" i="10" s="1"/>
  <c r="L38" i="1"/>
  <c r="F56" i="4" l="1"/>
  <c r="F55" i="4"/>
  <c r="F54" i="4"/>
  <c r="F53" i="4"/>
  <c r="F52" i="4"/>
  <c r="F51" i="4"/>
  <c r="F50" i="4"/>
  <c r="F49" i="4"/>
  <c r="F48" i="4"/>
  <c r="F47" i="4"/>
  <c r="F46" i="4"/>
  <c r="F45" i="4"/>
  <c r="F44" i="4"/>
  <c r="F43" i="4"/>
  <c r="F42" i="4"/>
  <c r="F41" i="4"/>
  <c r="F40" i="4"/>
  <c r="F39" i="4"/>
  <c r="F38" i="4"/>
  <c r="F37" i="4"/>
  <c r="F36" i="4"/>
  <c r="F35" i="4"/>
  <c r="F34" i="4"/>
  <c r="M31" i="10" l="1"/>
  <c r="M32" i="10"/>
  <c r="M33" i="10"/>
  <c r="M34" i="10"/>
  <c r="M35" i="10"/>
  <c r="M36" i="10"/>
  <c r="M37" i="10"/>
  <c r="M38" i="10"/>
  <c r="M39" i="10"/>
  <c r="M40" i="10"/>
  <c r="M41" i="10"/>
  <c r="M42" i="10"/>
  <c r="M43" i="10"/>
  <c r="M44" i="10"/>
  <c r="M45" i="10"/>
  <c r="M46" i="10"/>
  <c r="M47" i="10"/>
  <c r="M48" i="10"/>
  <c r="M49" i="10"/>
  <c r="M50" i="10"/>
  <c r="M51" i="10"/>
  <c r="M52" i="10"/>
  <c r="M30" i="10"/>
  <c r="M4" i="10"/>
  <c r="M5" i="10"/>
  <c r="M6" i="10"/>
  <c r="M7" i="10"/>
  <c r="M8" i="10"/>
  <c r="M9" i="10"/>
  <c r="M10" i="10"/>
  <c r="M11" i="10"/>
  <c r="M12" i="10"/>
  <c r="M13" i="10"/>
  <c r="M14" i="10"/>
  <c r="M15" i="10"/>
  <c r="M16" i="10"/>
  <c r="M17" i="10"/>
  <c r="M18" i="10"/>
  <c r="M19" i="10"/>
  <c r="M20" i="10"/>
  <c r="M21" i="10"/>
  <c r="M22" i="10"/>
  <c r="M23" i="10"/>
  <c r="M24" i="10"/>
  <c r="M25" i="10"/>
  <c r="M3" i="10"/>
  <c r="F51" i="10" l="1"/>
  <c r="F50" i="10"/>
  <c r="F49" i="10"/>
  <c r="J49" i="10" s="1"/>
  <c r="F48" i="10"/>
  <c r="F45" i="10"/>
  <c r="F43" i="10"/>
  <c r="F42" i="10"/>
  <c r="F40" i="10"/>
  <c r="F39" i="10"/>
  <c r="J39" i="10" s="1"/>
  <c r="F38" i="10"/>
  <c r="F37" i="10"/>
  <c r="F35" i="10"/>
  <c r="F34" i="10"/>
  <c r="F33" i="10"/>
  <c r="J33" i="10" s="1"/>
  <c r="F32" i="10"/>
  <c r="F31" i="10"/>
  <c r="F30" i="10"/>
  <c r="F33" i="4"/>
  <c r="F4" i="10"/>
  <c r="F5" i="10"/>
  <c r="B5" i="10" s="1"/>
  <c r="F6" i="10"/>
  <c r="C6" i="10" s="1"/>
  <c r="F7" i="10"/>
  <c r="D7" i="10" s="1"/>
  <c r="F8" i="10"/>
  <c r="D8" i="10" s="1"/>
  <c r="F9" i="10"/>
  <c r="F11" i="10"/>
  <c r="F12" i="10"/>
  <c r="J12" i="10" s="1"/>
  <c r="F13" i="10"/>
  <c r="E13" i="10" s="1"/>
  <c r="F14" i="10"/>
  <c r="F15" i="10"/>
  <c r="J15" i="10" s="1"/>
  <c r="F16" i="10"/>
  <c r="J16" i="10" s="1"/>
  <c r="F17" i="10"/>
  <c r="F18" i="10"/>
  <c r="B18" i="10" s="1"/>
  <c r="F20" i="10"/>
  <c r="J20" i="10" s="1"/>
  <c r="F21" i="10"/>
  <c r="J21" i="10" s="1"/>
  <c r="F23" i="10"/>
  <c r="B23" i="10" s="1"/>
  <c r="F24" i="10"/>
  <c r="B24" i="10" s="1"/>
  <c r="F25" i="10"/>
  <c r="J25" i="10" s="1"/>
  <c r="F3" i="10"/>
  <c r="F7" i="4"/>
  <c r="F8" i="4"/>
  <c r="F9" i="4"/>
  <c r="F10" i="4"/>
  <c r="F11" i="4"/>
  <c r="F12" i="4"/>
  <c r="F13" i="4"/>
  <c r="F14" i="4"/>
  <c r="F15" i="4"/>
  <c r="F16" i="4"/>
  <c r="F17" i="4"/>
  <c r="F18" i="4"/>
  <c r="F19" i="4"/>
  <c r="F20" i="4"/>
  <c r="F21" i="4"/>
  <c r="F22" i="4"/>
  <c r="F23" i="4"/>
  <c r="F24" i="4"/>
  <c r="F25" i="4"/>
  <c r="F26" i="4"/>
  <c r="F27" i="4"/>
  <c r="F28" i="4"/>
  <c r="F6" i="4"/>
  <c r="F5" i="4"/>
  <c r="G31" i="10"/>
  <c r="H31" i="10"/>
  <c r="I31" i="10"/>
  <c r="K31" i="10"/>
  <c r="L31" i="10"/>
  <c r="G32" i="10"/>
  <c r="H32" i="10"/>
  <c r="I32" i="10"/>
  <c r="K32" i="10"/>
  <c r="L32" i="10"/>
  <c r="G33" i="10"/>
  <c r="H33" i="10"/>
  <c r="I33" i="10"/>
  <c r="K33" i="10"/>
  <c r="L33" i="10"/>
  <c r="G34" i="10"/>
  <c r="H34" i="10"/>
  <c r="I34" i="10"/>
  <c r="K34" i="10"/>
  <c r="L34" i="10"/>
  <c r="G35" i="10"/>
  <c r="H35" i="10"/>
  <c r="I35" i="10"/>
  <c r="K35" i="10"/>
  <c r="L35" i="10"/>
  <c r="G36" i="10"/>
  <c r="H36" i="10"/>
  <c r="I36" i="10"/>
  <c r="K36" i="10"/>
  <c r="L36" i="10"/>
  <c r="G37" i="10"/>
  <c r="H37" i="10"/>
  <c r="I37" i="10"/>
  <c r="K37" i="10"/>
  <c r="L37" i="10"/>
  <c r="G38" i="10"/>
  <c r="H38" i="10"/>
  <c r="I38" i="10"/>
  <c r="K38" i="10"/>
  <c r="L38" i="10"/>
  <c r="G39" i="10"/>
  <c r="H39" i="10"/>
  <c r="I39" i="10"/>
  <c r="K39" i="10"/>
  <c r="L39" i="10"/>
  <c r="G40" i="10"/>
  <c r="H40" i="10"/>
  <c r="I40" i="10"/>
  <c r="K40" i="10"/>
  <c r="L40" i="10"/>
  <c r="G41" i="10"/>
  <c r="H41" i="10"/>
  <c r="I41" i="10"/>
  <c r="K41" i="10"/>
  <c r="L41" i="10"/>
  <c r="G42" i="10"/>
  <c r="H42" i="10"/>
  <c r="I42" i="10"/>
  <c r="K42" i="10"/>
  <c r="L42" i="10"/>
  <c r="G43" i="10"/>
  <c r="H43" i="10"/>
  <c r="I43" i="10"/>
  <c r="K43" i="10"/>
  <c r="L43" i="10"/>
  <c r="G44" i="10"/>
  <c r="H44" i="10"/>
  <c r="I44" i="10"/>
  <c r="K44" i="10"/>
  <c r="L44" i="10"/>
  <c r="G45" i="10"/>
  <c r="H45" i="10"/>
  <c r="I45" i="10"/>
  <c r="K45" i="10"/>
  <c r="L45" i="10"/>
  <c r="G46" i="10"/>
  <c r="H46" i="10"/>
  <c r="I46" i="10"/>
  <c r="K46" i="10"/>
  <c r="L46" i="10"/>
  <c r="G47" i="10"/>
  <c r="H47" i="10"/>
  <c r="I47" i="10"/>
  <c r="K47" i="10"/>
  <c r="L47" i="10"/>
  <c r="G48" i="10"/>
  <c r="H48" i="10"/>
  <c r="I48" i="10"/>
  <c r="K48" i="10"/>
  <c r="L48" i="10"/>
  <c r="G49" i="10"/>
  <c r="H49" i="10"/>
  <c r="I49" i="10"/>
  <c r="K49" i="10"/>
  <c r="L49" i="10"/>
  <c r="G50" i="10"/>
  <c r="H50" i="10"/>
  <c r="I50" i="10"/>
  <c r="K50" i="10"/>
  <c r="L50" i="10"/>
  <c r="G51" i="10"/>
  <c r="H51" i="10"/>
  <c r="I51" i="10"/>
  <c r="K51" i="10"/>
  <c r="L51" i="10"/>
  <c r="G52" i="10"/>
  <c r="H52" i="10"/>
  <c r="I52" i="10"/>
  <c r="K52" i="10"/>
  <c r="L52" i="10"/>
  <c r="F36" i="10"/>
  <c r="F41" i="10"/>
  <c r="J41" i="10" s="1"/>
  <c r="F44" i="10"/>
  <c r="F46" i="10"/>
  <c r="F47" i="10"/>
  <c r="J47" i="10" s="1"/>
  <c r="F52" i="10"/>
  <c r="L30" i="10"/>
  <c r="K30" i="10"/>
  <c r="I30" i="10"/>
  <c r="H30" i="10"/>
  <c r="G30" i="10"/>
  <c r="L3" i="10"/>
  <c r="K3" i="10"/>
  <c r="I3" i="10"/>
  <c r="H3" i="10"/>
  <c r="G3" i="10"/>
  <c r="G6" i="10"/>
  <c r="H6" i="10"/>
  <c r="I6" i="10"/>
  <c r="K6" i="10"/>
  <c r="L6" i="10"/>
  <c r="G7" i="10"/>
  <c r="H7" i="10"/>
  <c r="I7" i="10"/>
  <c r="K7" i="10"/>
  <c r="L7" i="10"/>
  <c r="G8" i="10"/>
  <c r="H8" i="10"/>
  <c r="I8" i="10"/>
  <c r="K8" i="10"/>
  <c r="L8" i="10"/>
  <c r="G9" i="10"/>
  <c r="H9" i="10"/>
  <c r="I9" i="10"/>
  <c r="K9" i="10"/>
  <c r="L9" i="10"/>
  <c r="F10" i="10"/>
  <c r="C10" i="10" s="1"/>
  <c r="G10" i="10"/>
  <c r="H10" i="10"/>
  <c r="I10" i="10"/>
  <c r="K10" i="10"/>
  <c r="L10" i="10"/>
  <c r="G11" i="10"/>
  <c r="H11" i="10"/>
  <c r="I11" i="10"/>
  <c r="K11" i="10"/>
  <c r="L11" i="10"/>
  <c r="G12" i="10"/>
  <c r="H12" i="10"/>
  <c r="I12" i="10"/>
  <c r="K12" i="10"/>
  <c r="L12" i="10"/>
  <c r="G13" i="10"/>
  <c r="H13" i="10"/>
  <c r="I13" i="10"/>
  <c r="K13" i="10"/>
  <c r="L13" i="10"/>
  <c r="G14" i="10"/>
  <c r="H14" i="10"/>
  <c r="I14" i="10"/>
  <c r="K14" i="10"/>
  <c r="L14" i="10"/>
  <c r="G15" i="10"/>
  <c r="H15" i="10"/>
  <c r="I15" i="10"/>
  <c r="K15" i="10"/>
  <c r="L15" i="10"/>
  <c r="G16" i="10"/>
  <c r="H16" i="10"/>
  <c r="I16" i="10"/>
  <c r="K16" i="10"/>
  <c r="L16" i="10"/>
  <c r="G17" i="10"/>
  <c r="H17" i="10"/>
  <c r="I17" i="10"/>
  <c r="K17" i="10"/>
  <c r="L17" i="10"/>
  <c r="G18" i="10"/>
  <c r="H18" i="10"/>
  <c r="I18" i="10"/>
  <c r="K18" i="10"/>
  <c r="L18" i="10"/>
  <c r="F19" i="10"/>
  <c r="B19" i="10" s="1"/>
  <c r="G19" i="10"/>
  <c r="H19" i="10"/>
  <c r="I19" i="10"/>
  <c r="K19" i="10"/>
  <c r="L19" i="10"/>
  <c r="G20" i="10"/>
  <c r="H20" i="10"/>
  <c r="I20" i="10"/>
  <c r="K20" i="10"/>
  <c r="L20" i="10"/>
  <c r="G21" i="10"/>
  <c r="H21" i="10"/>
  <c r="I21" i="10"/>
  <c r="K21" i="10"/>
  <c r="L21" i="10"/>
  <c r="F22" i="10"/>
  <c r="J22" i="10" s="1"/>
  <c r="G22" i="10"/>
  <c r="H22" i="10"/>
  <c r="I22" i="10"/>
  <c r="K22" i="10"/>
  <c r="L22" i="10"/>
  <c r="G23" i="10"/>
  <c r="H23" i="10"/>
  <c r="I23" i="10"/>
  <c r="K23" i="10"/>
  <c r="L23" i="10"/>
  <c r="G24" i="10"/>
  <c r="H24" i="10"/>
  <c r="I24" i="10"/>
  <c r="K24" i="10"/>
  <c r="L24" i="10"/>
  <c r="G25" i="10"/>
  <c r="H25" i="10"/>
  <c r="I25" i="10"/>
  <c r="K25" i="10"/>
  <c r="L25" i="10"/>
  <c r="G5" i="10"/>
  <c r="H5" i="10"/>
  <c r="I5" i="10"/>
  <c r="K5" i="10"/>
  <c r="L5" i="10"/>
  <c r="G4" i="10"/>
  <c r="H4" i="10"/>
  <c r="I4" i="10"/>
  <c r="K4" i="10"/>
  <c r="L4" i="10"/>
  <c r="B3" i="10" l="1"/>
  <c r="A3" i="10"/>
  <c r="N3" i="10" s="1"/>
  <c r="C30" i="10"/>
  <c r="B30" i="10"/>
  <c r="A30" i="10"/>
  <c r="N30" i="10" s="1"/>
  <c r="E30" i="10"/>
  <c r="D30" i="10"/>
  <c r="D14" i="10"/>
  <c r="C14" i="10"/>
  <c r="J10" i="10"/>
  <c r="B10" i="10"/>
  <c r="C18" i="10"/>
  <c r="J4" i="10"/>
  <c r="O33" i="10"/>
  <c r="O21" i="10"/>
  <c r="O12" i="10"/>
  <c r="O49" i="10"/>
  <c r="O41" i="10"/>
  <c r="C16" i="10"/>
  <c r="O16" i="10"/>
  <c r="E10" i="10"/>
  <c r="O47" i="10"/>
  <c r="O25" i="10"/>
  <c r="O39" i="10"/>
  <c r="O20" i="10"/>
  <c r="D10" i="10"/>
  <c r="O15" i="10"/>
  <c r="O22" i="10"/>
  <c r="O4" i="10"/>
  <c r="J31" i="10"/>
  <c r="J46" i="10"/>
  <c r="J38" i="10"/>
  <c r="J11" i="10"/>
  <c r="B11" i="10"/>
  <c r="C19" i="10"/>
  <c r="D17" i="10"/>
  <c r="C17" i="10"/>
  <c r="J17" i="10"/>
  <c r="E17" i="10"/>
  <c r="B9" i="10"/>
  <c r="J9" i="10"/>
  <c r="C9" i="10"/>
  <c r="J18" i="10"/>
  <c r="E11" i="10"/>
  <c r="E19" i="10"/>
  <c r="C11" i="10"/>
  <c r="J19" i="10"/>
  <c r="E18" i="10"/>
  <c r="E16" i="10"/>
  <c r="D18" i="10"/>
  <c r="D16" i="10"/>
  <c r="C8" i="10"/>
  <c r="J45" i="10"/>
  <c r="J37" i="10"/>
  <c r="B8" i="10"/>
  <c r="J44" i="10"/>
  <c r="J36" i="10"/>
  <c r="J8" i="10"/>
  <c r="J51" i="10"/>
  <c r="J43" i="10"/>
  <c r="J35" i="10"/>
  <c r="J50" i="10"/>
  <c r="J42" i="10"/>
  <c r="J34" i="10"/>
  <c r="D13" i="10"/>
  <c r="B13" i="10"/>
  <c r="J48" i="10"/>
  <c r="J40" i="10"/>
  <c r="J32" i="10"/>
  <c r="E25" i="10"/>
  <c r="C25" i="10"/>
  <c r="B4" i="10"/>
  <c r="E3" i="10"/>
  <c r="C3" i="10"/>
  <c r="D3" i="10"/>
  <c r="J23" i="10"/>
  <c r="D22" i="10"/>
  <c r="B16" i="10"/>
  <c r="C7" i="10"/>
  <c r="E5" i="10"/>
  <c r="C22" i="10"/>
  <c r="J7" i="10"/>
  <c r="C4" i="10"/>
  <c r="D5" i="10"/>
  <c r="E15" i="10"/>
  <c r="E8" i="10"/>
  <c r="D6" i="10"/>
  <c r="J6" i="10"/>
  <c r="D4" i="10"/>
  <c r="E7" i="10"/>
  <c r="J14" i="10"/>
  <c r="C5" i="10"/>
  <c r="C15" i="10"/>
  <c r="J5" i="10"/>
  <c r="J24" i="10"/>
  <c r="E24" i="10"/>
  <c r="D24" i="10"/>
  <c r="C24" i="10"/>
  <c r="D25" i="10"/>
  <c r="E21" i="10"/>
  <c r="B17" i="10"/>
  <c r="D15" i="10"/>
  <c r="C13" i="10"/>
  <c r="B7" i="10"/>
  <c r="B25" i="10"/>
  <c r="D23" i="10"/>
  <c r="C21" i="10"/>
  <c r="B15" i="10"/>
  <c r="J13" i="10"/>
  <c r="D21" i="10"/>
  <c r="C23" i="10"/>
  <c r="B21" i="10"/>
  <c r="E9" i="10"/>
  <c r="E23" i="10"/>
  <c r="D9" i="10"/>
  <c r="E22" i="10"/>
  <c r="D19" i="10"/>
  <c r="E14" i="10"/>
  <c r="D11" i="10"/>
  <c r="E6" i="10"/>
  <c r="E20" i="10"/>
  <c r="B22" i="10"/>
  <c r="D20" i="10"/>
  <c r="B14" i="10"/>
  <c r="D12" i="10"/>
  <c r="B6" i="10"/>
  <c r="E12" i="10"/>
  <c r="C20" i="10"/>
  <c r="C12" i="10"/>
  <c r="B20" i="10"/>
  <c r="B12" i="10"/>
  <c r="J3" i="10" l="1"/>
  <c r="O3" i="10"/>
  <c r="J30" i="10"/>
  <c r="O10" i="10"/>
  <c r="O52" i="10"/>
  <c r="J52" i="10"/>
  <c r="O17" i="10"/>
  <c r="O5" i="10"/>
  <c r="O35" i="10"/>
  <c r="O44" i="10"/>
  <c r="O31" i="10"/>
  <c r="O30" i="10"/>
  <c r="O43" i="10"/>
  <c r="O24" i="10"/>
  <c r="O48" i="10"/>
  <c r="O50" i="10"/>
  <c r="O13" i="10"/>
  <c r="O51" i="10"/>
  <c r="O18" i="10"/>
  <c r="O38" i="10"/>
  <c r="O7" i="10"/>
  <c r="O9" i="10"/>
  <c r="O11" i="10"/>
  <c r="O46" i="10"/>
  <c r="O42" i="10"/>
  <c r="O14" i="10"/>
  <c r="O8" i="10"/>
  <c r="O32" i="10"/>
  <c r="O37" i="10"/>
  <c r="O36" i="10"/>
  <c r="O23" i="10"/>
  <c r="O6" i="10"/>
  <c r="O40" i="10"/>
  <c r="O34" i="10"/>
  <c r="O45" i="10"/>
  <c r="O19" i="10"/>
  <c r="A9" i="1"/>
  <c r="E5" i="1"/>
  <c r="E3" i="1" s="1"/>
  <c r="B5" i="1"/>
  <c r="C5" i="1"/>
  <c r="C3" i="1" s="1"/>
  <c r="D5" i="1"/>
  <c r="D3" i="1" s="1"/>
  <c r="A5" i="1"/>
  <c r="B44" i="1" l="1"/>
  <c r="A44" i="1"/>
  <c r="A37" i="1"/>
  <c r="B37" i="1"/>
  <c r="A38" i="1"/>
  <c r="B38" i="1"/>
  <c r="A36" i="1"/>
  <c r="A29" i="1"/>
  <c r="A24" i="1"/>
  <c r="A22" i="1"/>
  <c r="A20" i="1"/>
  <c r="A10" i="1"/>
  <c r="B10" i="1"/>
  <c r="A11" i="1"/>
  <c r="B11" i="1"/>
  <c r="A12" i="1"/>
  <c r="B12" i="1"/>
  <c r="A13" i="1"/>
  <c r="B13" i="1"/>
  <c r="A14" i="1"/>
  <c r="B14" i="1"/>
  <c r="B9" i="1"/>
  <c r="J14" i="1"/>
  <c r="J13" i="1"/>
  <c r="J12" i="1"/>
  <c r="J11" i="1"/>
  <c r="J10" i="1"/>
  <c r="J9" i="1"/>
  <c r="A3" i="1" l="1"/>
  <c r="B36" i="1" l="1"/>
  <c r="B3" i="1" s="1"/>
  <c r="B2" i="1" s="1"/>
</calcChain>
</file>

<file path=xl/sharedStrings.xml><?xml version="1.0" encoding="utf-8"?>
<sst xmlns="http://schemas.openxmlformats.org/spreadsheetml/2006/main" count="705" uniqueCount="370">
  <si>
    <t>Contact Name</t>
  </si>
  <si>
    <t>Address 1</t>
  </si>
  <si>
    <t>Address 2</t>
  </si>
  <si>
    <t>Postcode</t>
  </si>
  <si>
    <t>Room required</t>
  </si>
  <si>
    <t>Start Time</t>
  </si>
  <si>
    <t>End Time</t>
  </si>
  <si>
    <t>Dates not on</t>
  </si>
  <si>
    <t>Start Date</t>
  </si>
  <si>
    <t>End Date</t>
  </si>
  <si>
    <t>N/A</t>
  </si>
  <si>
    <t>Privacy Statement</t>
  </si>
  <si>
    <t>Please note: if you need to update your details at any point please contact us at School.Lets@edinburgh.gov.uk</t>
  </si>
  <si>
    <t>1. We will use this information to do the following:</t>
  </si>
  <si>
    <t>to communicate with you about your booking</t>
  </si>
  <si>
    <t>to contact the school where necessary to support your booking request</t>
  </si>
  <si>
    <t>to inform relevant colleagues that a booking has been made</t>
  </si>
  <si>
    <t>to comply with any applicable law, regulation, legal process or government request</t>
  </si>
  <si>
    <t>2. Limiting the Collection of Personal Information</t>
  </si>
  <si>
    <t>3. Disclosure, Processing and Retention</t>
  </si>
  <si>
    <t>The City of Edinburgh Council will not sell or disclose your personal information to anyone else, except:</t>
  </si>
  <si>
    <t>Under 18</t>
  </si>
  <si>
    <t>Over 18</t>
  </si>
  <si>
    <t>Customer Details</t>
  </si>
  <si>
    <t>Nature and Purpose of Booking</t>
  </si>
  <si>
    <t>If you are a registered charity, please enter OSCR number here:</t>
  </si>
  <si>
    <t>If you are a registered business, please insert companies house number here:</t>
  </si>
  <si>
    <t>Health and Safety</t>
  </si>
  <si>
    <t>Name</t>
  </si>
  <si>
    <t>Protection of Vulnerable Groups (Scotland) Act 2007 (The PVG Scheme)</t>
  </si>
  <si>
    <t>Do you provide organised and supervised activities for children less than 18 years of age</t>
  </si>
  <si>
    <t>If 'Yes', please answer the following:</t>
  </si>
  <si>
    <t>Does your group have a Child Protection Policy and/or Protecting Vulnerable Adults policy</t>
  </si>
  <si>
    <t>which incorporates a code of conduct and procedures for responding to concerns?</t>
  </si>
  <si>
    <t>Have your leaders had child protection training?</t>
  </si>
  <si>
    <t xml:space="preserve">Will there be live music played? </t>
  </si>
  <si>
    <t>Licensing &amp; Insurance</t>
  </si>
  <si>
    <t>School</t>
  </si>
  <si>
    <t>Organisation</t>
  </si>
  <si>
    <t>E-mail</t>
  </si>
  <si>
    <t>Let Applicant Details</t>
  </si>
  <si>
    <t>Tel No.</t>
  </si>
  <si>
    <t>Hours</t>
  </si>
  <si>
    <t xml:space="preserve">I have read and understood the Risk Assessment guidance   </t>
  </si>
  <si>
    <t>Activity*</t>
  </si>
  <si>
    <t>I have read and understood the Emergency guidance</t>
  </si>
  <si>
    <t>and/or protected/vulnerable adults?</t>
  </si>
  <si>
    <t>adults are PVG members.</t>
  </si>
  <si>
    <t xml:space="preserve">All my members who are in a position of responsibility with regards to children and/or vulnerable </t>
  </si>
  <si>
    <t>Do you have a Child Protection Officer in place?</t>
  </si>
  <si>
    <t>Accommodation, Declarations, Equipment and Storage) will be used as follows:</t>
  </si>
  <si>
    <t xml:space="preserve">The City of Edinburgh Council is dedicated to protecting your personal information. Details in this application form (Customer Details, </t>
  </si>
  <si>
    <t>to arrange a Facility Technician and/or cleaning</t>
  </si>
  <si>
    <t>delivery</t>
  </si>
  <si>
    <t xml:space="preserve">The City of Edinburgh Council has limited it's information collection to only that which ensures safe and effective service </t>
  </si>
  <si>
    <t>Personal data will be kept in line with our retention policy which can be found online</t>
  </si>
  <si>
    <t>to someone designated to act on your behalf, for one or more of the identified purposes identified above</t>
  </si>
  <si>
    <t>I confirm the above to be true and accurate. Name:</t>
  </si>
  <si>
    <t>Name:</t>
  </si>
  <si>
    <t xml:space="preserve">I confirm I am happy for City of Edinburgh Council to use my information as described above. </t>
  </si>
  <si>
    <t>Please list any equipment you require to support your booking request below:</t>
  </si>
  <si>
    <t>Equipment, Storage, Kitchens &amp; Cleaning</t>
  </si>
  <si>
    <t xml:space="preserve">Please detail any cleaning you require as part of your request. </t>
  </si>
  <si>
    <t>If you have answered 'Yes' to any of the above, a member of the School Lets Team will be in touch to discuss the appropriate licensing</t>
  </si>
  <si>
    <t>Monday</t>
  </si>
  <si>
    <t>Day</t>
  </si>
  <si>
    <t>If you are registered with the Care Inspectorate please put your registration number here:</t>
  </si>
  <si>
    <t>Contact phone number</t>
  </si>
  <si>
    <t xml:space="preserve">Please tick to confirm that you agree to this condition </t>
  </si>
  <si>
    <t>**Not in relation to this booking.</t>
  </si>
  <si>
    <t>Building</t>
  </si>
  <si>
    <t>Total</t>
  </si>
  <si>
    <t>Totals</t>
  </si>
  <si>
    <t>Ver:S001</t>
  </si>
  <si>
    <t>Completed Total</t>
  </si>
  <si>
    <t>Note: the booking request is for the room only, it should not be assumed that any equipment or consumables will automatically included</t>
  </si>
  <si>
    <t>Will there be recorded music played?</t>
  </si>
  <si>
    <t xml:space="preserve">                                     Please detail below and refer to the Terms and Conditions and Handbook for guidance</t>
  </si>
  <si>
    <t xml:space="preserve">Date: </t>
  </si>
  <si>
    <t>You should therefore ensure they are PVG Scheme members</t>
  </si>
  <si>
    <t xml:space="preserve">It is an offence to use someone in a regulated work position if they are barred. </t>
  </si>
  <si>
    <t>Room Req</t>
  </si>
  <si>
    <t>Start</t>
  </si>
  <si>
    <t>End</t>
  </si>
  <si>
    <t>Hrs</t>
  </si>
  <si>
    <t>Start date</t>
  </si>
  <si>
    <t>End date</t>
  </si>
  <si>
    <t>Holiday Time ONLY</t>
  </si>
  <si>
    <t>Term Time ONLY</t>
  </si>
  <si>
    <t>(please ask the school for supplies)</t>
  </si>
  <si>
    <t>No people</t>
  </si>
  <si>
    <t>Charge</t>
  </si>
  <si>
    <t>Accommodation</t>
  </si>
  <si>
    <t>Abbeyhill Primary School</t>
  </si>
  <si>
    <t>Balgreen Nursery School</t>
  </si>
  <si>
    <t>Balgreen Primary School</t>
  </si>
  <si>
    <t>Blackhall Primary School</t>
  </si>
  <si>
    <t>Bonaly Primary School</t>
  </si>
  <si>
    <t>Broughton Primary School</t>
  </si>
  <si>
    <t>Brunstane Primary School</t>
  </si>
  <si>
    <t>Buckstone Primary School</t>
  </si>
  <si>
    <t>Calderglen Nursery School</t>
  </si>
  <si>
    <t>Cameron House Nursery School</t>
  </si>
  <si>
    <t>Canaan Lane Primary School</t>
  </si>
  <si>
    <t>Canal View Primary School</t>
  </si>
  <si>
    <t>Carrick Knowe Primary School</t>
  </si>
  <si>
    <t>Castleview Primary School</t>
  </si>
  <si>
    <t>Clermiston Primary School</t>
  </si>
  <si>
    <t>Clovenstone Primary School</t>
  </si>
  <si>
    <t>Colinton Primary School</t>
  </si>
  <si>
    <t>Corstorphine Primary School</t>
  </si>
  <si>
    <t>Cowgate Under 5s Centre</t>
  </si>
  <si>
    <t>Craigentinny Primary School</t>
  </si>
  <si>
    <t>Craiglockhart Primary School</t>
  </si>
  <si>
    <t>Craigroyston Primary School</t>
  </si>
  <si>
    <t>Craigour Park Primary School</t>
  </si>
  <si>
    <t>Cramond Primary School</t>
  </si>
  <si>
    <t>Currie Primary School</t>
  </si>
  <si>
    <t>Dalmeny Primary School</t>
  </si>
  <si>
    <t>Dalry Primary School</t>
  </si>
  <si>
    <t>Davidson's Mains Primary School</t>
  </si>
  <si>
    <t>Dean Bank Primary School</t>
  </si>
  <si>
    <t>Dean Park Primary School</t>
  </si>
  <si>
    <t>Duddingston Primary School</t>
  </si>
  <si>
    <t>East Craigs Primary School</t>
  </si>
  <si>
    <t>Echline Primary School</t>
  </si>
  <si>
    <t>Ferryhill Primary School</t>
  </si>
  <si>
    <t>Flora Stevenson Primary School</t>
  </si>
  <si>
    <t>Forthview Primary School</t>
  </si>
  <si>
    <t>Frogston Primary School</t>
  </si>
  <si>
    <t>Gilmerton Primary School</t>
  </si>
  <si>
    <t>Gorgie Mills School</t>
  </si>
  <si>
    <t>Gracemount Primary School</t>
  </si>
  <si>
    <t>Granton Primary School</t>
  </si>
  <si>
    <t xml:space="preserve">Greengables Nursery School </t>
  </si>
  <si>
    <t>Gylemuir Primary School</t>
  </si>
  <si>
    <t>Hermitage Park Primary School</t>
  </si>
  <si>
    <t>Hillwood Primary School</t>
  </si>
  <si>
    <t>Holy Cross Primary School</t>
  </si>
  <si>
    <t>Hope Cottage Nursery School</t>
  </si>
  <si>
    <t>James Gillespie's Primary School</t>
  </si>
  <si>
    <t>Juniper Green Primary School</t>
  </si>
  <si>
    <t>Kaimes School</t>
  </si>
  <si>
    <t>Kirkliston Nursery School</t>
  </si>
  <si>
    <t>Kirkliston Primary School</t>
  </si>
  <si>
    <t>Leith Primary School</t>
  </si>
  <si>
    <t>Leith Walk Primary School</t>
  </si>
  <si>
    <t xml:space="preserve">Liberton Nursery School </t>
  </si>
  <si>
    <t>Liberton Primary School</t>
  </si>
  <si>
    <t>Longstone Primary School</t>
  </si>
  <si>
    <t>Lorne Primary School</t>
  </si>
  <si>
    <t>Murrayburn Primary School</t>
  </si>
  <si>
    <t>Nether Currie Primary School</t>
  </si>
  <si>
    <t>Newcraighall Primary School</t>
  </si>
  <si>
    <t>Oaklands School</t>
  </si>
  <si>
    <t>Oxgangs Primary School</t>
  </si>
  <si>
    <t>Parsons Green Primary School</t>
  </si>
  <si>
    <t>Pentland Primary School</t>
  </si>
  <si>
    <t>Pilrig Park Primary School</t>
  </si>
  <si>
    <t>Prestonfield Primary School</t>
  </si>
  <si>
    <t>Preston Street Primary School</t>
  </si>
  <si>
    <t>Prospect Bank School</t>
  </si>
  <si>
    <t>Queensferry Primary School</t>
  </si>
  <si>
    <t>Ratho Primary School</t>
  </si>
  <si>
    <t>Redhall School</t>
  </si>
  <si>
    <t>Roseburn Primary School</t>
  </si>
  <si>
    <t>Royal High Primary School</t>
  </si>
  <si>
    <t>Royal Mile Primary School</t>
  </si>
  <si>
    <t>Rowanfield School</t>
  </si>
  <si>
    <t>Sciennes Primary School</t>
  </si>
  <si>
    <t>Sighthill Primary School</t>
  </si>
  <si>
    <t>South Morningside Primary School</t>
  </si>
  <si>
    <t>South Morningside Nursery School</t>
  </si>
  <si>
    <t>Spinney Lane Nursery School</t>
  </si>
  <si>
    <t>St Catherine's Primary School</t>
  </si>
  <si>
    <t>St Crispin's School</t>
  </si>
  <si>
    <t>St Cuthbert's Primary School</t>
  </si>
  <si>
    <t>St John's Primary School</t>
  </si>
  <si>
    <t>St John Vianney Primary School</t>
  </si>
  <si>
    <t>St Leonard's Nursery School</t>
  </si>
  <si>
    <t>St Margaret's Primary School</t>
  </si>
  <si>
    <t>St Mark's Primary School</t>
  </si>
  <si>
    <t>St Mary's (Edin) Primary School</t>
  </si>
  <si>
    <t>St Mary's (Leith) Primary School</t>
  </si>
  <si>
    <t>St Ninian's Primary School</t>
  </si>
  <si>
    <t>St Peter's Primary School</t>
  </si>
  <si>
    <t>Stanwell Nursery School</t>
  </si>
  <si>
    <t>Stenhouse Primary School</t>
  </si>
  <si>
    <t>Stockbridge Primary School</t>
  </si>
  <si>
    <t>Tollcross Primary School</t>
  </si>
  <si>
    <t>Towerbank Primary School</t>
  </si>
  <si>
    <t>Trinity Primary School</t>
  </si>
  <si>
    <t>Tynecastle Nursery School</t>
  </si>
  <si>
    <t>Victoria Primary School</t>
  </si>
  <si>
    <t xml:space="preserve">Wardie Primary School </t>
  </si>
  <si>
    <t>Woodlands School</t>
  </si>
  <si>
    <t xml:space="preserve">Fort Community Centre </t>
  </si>
  <si>
    <t>Fort Early Years Centre</t>
  </si>
  <si>
    <t>VAT to be added where appropriate</t>
  </si>
  <si>
    <t>Service</t>
  </si>
  <si>
    <t>Area</t>
  </si>
  <si>
    <t>Detail</t>
  </si>
  <si>
    <t>Additional Detail</t>
  </si>
  <si>
    <t>Unit of Charge</t>
  </si>
  <si>
    <r>
      <t xml:space="preserve">Reason for Variation </t>
    </r>
    <r>
      <rPr>
        <i/>
        <sz val="10"/>
        <color theme="2"/>
        <rFont val="Calibri"/>
        <family val="2"/>
        <scheme val="minor"/>
      </rPr>
      <t>(only if not 5%)</t>
    </r>
  </si>
  <si>
    <t>Additional Comments</t>
  </si>
  <si>
    <t>Column1</t>
  </si>
  <si>
    <t>Column2</t>
  </si>
  <si>
    <t>Column3</t>
  </si>
  <si>
    <t>Column4</t>
  </si>
  <si>
    <t>Column5</t>
  </si>
  <si>
    <t>Column6</t>
  </si>
  <si>
    <t>Column62</t>
  </si>
  <si>
    <t>Column7</t>
  </si>
  <si>
    <t>Column8</t>
  </si>
  <si>
    <t>Column9</t>
  </si>
  <si>
    <t>E&amp;CS</t>
  </si>
  <si>
    <t>Letting Charges</t>
  </si>
  <si>
    <r>
      <t xml:space="preserve">3G Synthetic Pitch - </t>
    </r>
    <r>
      <rPr>
        <sz val="10"/>
        <color theme="1"/>
        <rFont val="Calibri"/>
        <family val="2"/>
        <scheme val="minor"/>
      </rPr>
      <t>Full Pitch</t>
    </r>
  </si>
  <si>
    <t>Standard</t>
  </si>
  <si>
    <t>per hour</t>
  </si>
  <si>
    <t>Concession/Over 60 Retired/Youth Registration</t>
  </si>
  <si>
    <t>Commercial</t>
  </si>
  <si>
    <r>
      <t xml:space="preserve">3G Synthetic Pitch - </t>
    </r>
    <r>
      <rPr>
        <sz val="10"/>
        <color theme="1"/>
        <rFont val="Calibri"/>
        <family val="2"/>
        <scheme val="minor"/>
      </rPr>
      <t>Two Thirds Pitch</t>
    </r>
  </si>
  <si>
    <t xml:space="preserve">To align to Edin Leisure </t>
  </si>
  <si>
    <r>
      <t xml:space="preserve">3G Synthetic Pitch - </t>
    </r>
    <r>
      <rPr>
        <sz val="10"/>
        <color theme="1"/>
        <rFont val="Calibri"/>
        <family val="2"/>
        <scheme val="minor"/>
      </rPr>
      <t>Half Pitch</t>
    </r>
  </si>
  <si>
    <r>
      <t xml:space="preserve">3G Synthetic Pitch - </t>
    </r>
    <r>
      <rPr>
        <sz val="10"/>
        <color theme="1"/>
        <rFont val="Calibri"/>
        <family val="2"/>
        <scheme val="minor"/>
      </rPr>
      <t>Third Pitch</t>
    </r>
  </si>
  <si>
    <r>
      <t xml:space="preserve">3G pitches - </t>
    </r>
    <r>
      <rPr>
        <sz val="10"/>
        <color theme="1"/>
        <rFont val="Calibri"/>
        <family val="2"/>
        <scheme val="minor"/>
      </rPr>
      <t>7 aside full pitch</t>
    </r>
  </si>
  <si>
    <t>40% full size price only at PS</t>
  </si>
  <si>
    <t xml:space="preserve">Concession </t>
  </si>
  <si>
    <r>
      <t xml:space="preserve">2G Synthetic Pitch - </t>
    </r>
    <r>
      <rPr>
        <sz val="10"/>
        <color theme="1"/>
        <rFont val="Calibri"/>
        <family val="2"/>
        <scheme val="minor"/>
      </rPr>
      <t>Full Pitch</t>
    </r>
  </si>
  <si>
    <r>
      <t xml:space="preserve">2G Synthetic Pitch - </t>
    </r>
    <r>
      <rPr>
        <sz val="10"/>
        <color theme="1"/>
        <rFont val="Calibri"/>
        <family val="2"/>
        <scheme val="minor"/>
      </rPr>
      <t>Half Pitch</t>
    </r>
  </si>
  <si>
    <r>
      <t xml:space="preserve">2G Synthetic Pitch - </t>
    </r>
    <r>
      <rPr>
        <sz val="10"/>
        <color theme="1"/>
        <rFont val="Calibri"/>
        <family val="2"/>
        <scheme val="minor"/>
      </rPr>
      <t>Third Pitch</t>
    </r>
  </si>
  <si>
    <t>Large Gym /  Badminton Court</t>
  </si>
  <si>
    <t>To align to Edin Leisure  not fully harminised yet</t>
  </si>
  <si>
    <r>
      <t>Small room / Classroom -</t>
    </r>
    <r>
      <rPr>
        <sz val="10"/>
        <color theme="1"/>
        <rFont val="Calibri"/>
        <family val="2"/>
        <scheme val="minor"/>
      </rPr>
      <t xml:space="preserve"> up to 100m2</t>
    </r>
  </si>
  <si>
    <t>to align Secondary with PS</t>
  </si>
  <si>
    <r>
      <t>Medium room -</t>
    </r>
    <r>
      <rPr>
        <sz val="10"/>
        <color theme="1"/>
        <rFont val="Calibri"/>
        <family val="2"/>
        <scheme val="minor"/>
      </rPr>
      <t xml:space="preserve"> up to 200m2</t>
    </r>
  </si>
  <si>
    <t>up to two hours</t>
  </si>
  <si>
    <t>up to three hours</t>
  </si>
  <si>
    <r>
      <rPr>
        <b/>
        <sz val="12"/>
        <color theme="1"/>
        <rFont val="Calibri"/>
        <family val="2"/>
        <scheme val="minor"/>
      </rPr>
      <t>Match Fees</t>
    </r>
    <r>
      <rPr>
        <sz val="12"/>
        <color theme="1"/>
        <rFont val="Calibri"/>
        <family val="2"/>
        <scheme val="minor"/>
      </rPr>
      <t xml:space="preserve"> 3G Synthetic Pitch - </t>
    </r>
    <r>
      <rPr>
        <sz val="10"/>
        <color theme="1"/>
        <rFont val="Calibri"/>
        <family val="2"/>
        <scheme val="minor"/>
      </rPr>
      <t>Full Pitch</t>
    </r>
  </si>
  <si>
    <t>Club League/Cup Fixtures/Standard</t>
  </si>
  <si>
    <t>per match</t>
  </si>
  <si>
    <t>Commercial/Others</t>
  </si>
  <si>
    <r>
      <t>Grass Pitch -</t>
    </r>
    <r>
      <rPr>
        <sz val="10"/>
        <color theme="1"/>
        <rFont val="Calibri"/>
        <family val="2"/>
        <scheme val="minor"/>
      </rPr>
      <t xml:space="preserve"> per Game </t>
    </r>
  </si>
  <si>
    <t>two hours</t>
  </si>
  <si>
    <t>match fee 2h</t>
  </si>
  <si>
    <r>
      <t xml:space="preserve">Pool Hire - </t>
    </r>
    <r>
      <rPr>
        <sz val="10"/>
        <color theme="1"/>
        <rFont val="Calibri"/>
        <family val="2"/>
        <scheme val="minor"/>
      </rPr>
      <t>12m x 4 lanes</t>
    </r>
  </si>
  <si>
    <t xml:space="preserve">Community Access to  Schools </t>
  </si>
  <si>
    <r>
      <t>Pool Hire -</t>
    </r>
    <r>
      <rPr>
        <sz val="10"/>
        <rFont val="Calibri"/>
        <family val="2"/>
        <scheme val="minor"/>
      </rPr>
      <t xml:space="preserve"> 15m x 4 lanes</t>
    </r>
  </si>
  <si>
    <r>
      <t xml:space="preserve">Pool Hire - </t>
    </r>
    <r>
      <rPr>
        <sz val="10"/>
        <rFont val="Calibri"/>
        <family val="2"/>
        <scheme val="minor"/>
      </rPr>
      <t>17m x 4 lanes</t>
    </r>
  </si>
  <si>
    <r>
      <t xml:space="preserve">Pool Hire - </t>
    </r>
    <r>
      <rPr>
        <sz val="10"/>
        <rFont val="Calibri"/>
        <family val="2"/>
        <scheme val="minor"/>
      </rPr>
      <t>25m x 4 lanes</t>
    </r>
  </si>
  <si>
    <r>
      <t xml:space="preserve">Pool Hire - </t>
    </r>
    <r>
      <rPr>
        <sz val="10"/>
        <rFont val="Calibri"/>
        <family val="2"/>
        <scheme val="minor"/>
      </rPr>
      <t>25m x 6 lanes</t>
    </r>
  </si>
  <si>
    <t>To align to Edin Leisure , not fully harminised yet</t>
  </si>
  <si>
    <r>
      <t>Pool Hire -</t>
    </r>
    <r>
      <rPr>
        <sz val="10"/>
        <rFont val="Calibri"/>
        <family val="2"/>
        <scheme val="minor"/>
      </rPr>
      <t xml:space="preserve"> 25m x 1 lane</t>
    </r>
  </si>
  <si>
    <t>per hour per lane</t>
  </si>
  <si>
    <t>END</t>
  </si>
  <si>
    <t>Form : SL001</t>
  </si>
  <si>
    <r>
      <t xml:space="preserve">Please fill all areas with </t>
    </r>
    <r>
      <rPr>
        <b/>
        <u/>
        <sz val="14"/>
        <color theme="5" tint="-0.249977111117893"/>
        <rFont val="Calibri"/>
        <family val="2"/>
        <scheme val="minor"/>
      </rPr>
      <t>orange</t>
    </r>
    <r>
      <rPr>
        <u/>
        <sz val="14"/>
        <color theme="1"/>
        <rFont val="Calibri"/>
        <family val="2"/>
        <scheme val="minor"/>
      </rPr>
      <t xml:space="preserve"> text.</t>
    </r>
  </si>
  <si>
    <t>(This form does not need to be printed, It can be signed digitally)</t>
  </si>
  <si>
    <t>Community lets Fire Safety Declaration.</t>
  </si>
  <si>
    <t>Person(s) In charge of Let in Schools.</t>
  </si>
  <si>
    <t>Location</t>
  </si>
  <si>
    <t>(is conditional on the acceptance
of the undernoted by the relevant person in charge of a Let under the current terms and conditions of the Let Permit.)</t>
  </si>
  <si>
    <t>I,</t>
  </si>
  <si>
    <t>Full Name</t>
  </si>
  <si>
    <t>senior person in charge of</t>
  </si>
  <si>
    <t>Let Name</t>
  </si>
  <si>
    <t>at</t>
  </si>
  <si>
    <t>Location Name</t>
  </si>
  <si>
    <t>confirm my staff and I will adhere to all the following requirements outlined below:</t>
  </si>
  <si>
    <t>Group Name</t>
  </si>
  <si>
    <t>Comprising of (max number of group attendees)</t>
  </si>
  <si>
    <t>Number</t>
  </si>
  <si>
    <t>Number of supervising persons/staff.</t>
  </si>
  <si>
    <t>Fire Safety Compliance:-I confirm that as the person in charge of the Let</t>
  </si>
  <si>
    <t>·       If relevant, any of my group members who are hearing / visually impaired are aware of the any additional fire safety control measures and fire management procedures that are in place to assist them in their cognisance that a fire alarm activation has occurred.</t>
  </si>
  <si>
    <t>·       Any persons within my responsibility that have special needs/mobility issues have a suitable and sufficient Personal Emergency Evacuation Plan (PEEP) in place.</t>
  </si>
  <si>
    <t>·       In relation to the above bullet point I confirm that sufficient staff resources in my charge will assist with the evacuation of any members of my group who have special needs / mobility issues and that I have the responsibility for persons with special needs in my group.</t>
  </si>
  <si>
    <t>·       Follow the instructions displayed on the fire action notices installed in the building / areas in which we occupy.</t>
  </si>
  <si>
    <t>·       Can account for all members of my group in the event of having to evacuate the building for a fire alarm activation at the assembly point.</t>
  </si>
  <si>
    <t>·       if required, pass on any important information to the senior person in charge of the incident / senior officer in charge of Scottish Fire and Rescue Service (SFRS) including any missing persons who have not reported to the assembly point.</t>
  </si>
  <si>
    <t>·       Will undertake / participate in any fire evacuation drills/ exercises whilst on site at the time slot of our Let.</t>
  </si>
  <si>
    <t>·       Comply with the current assembly instructions when outside the building.</t>
  </si>
  <si>
    <t>·       Provide an update to my group members when it will be permissible to return to the building provided it safe to do so based on the decision from the senior person in charge of the incident. In certain circumstances this could be in conjunction with the instructions of Scottish Fire and Rescue Service (SFRS) Senior Incident Commander.</t>
  </si>
  <si>
    <t xml:space="preserve">I confirm that I am responsible for the </t>
  </si>
  <si>
    <t>Name:-(PRINT)</t>
  </si>
  <si>
    <t xml:space="preserve">Signature </t>
  </si>
  <si>
    <t>Date:</t>
  </si>
  <si>
    <t>Date</t>
  </si>
  <si>
    <r>
      <t>1.</t>
    </r>
    <r>
      <rPr>
        <b/>
        <sz val="7"/>
        <color rgb="FF333333"/>
        <rFont val="Times New Roman"/>
        <family val="1"/>
      </rPr>
      <t xml:space="preserve">      </t>
    </r>
    <r>
      <rPr>
        <b/>
        <sz val="11"/>
        <color rgb="FF333333"/>
        <rFont val="Calibri"/>
        <family val="2"/>
        <scheme val="minor"/>
      </rPr>
      <t>Who pays the Commercial rate?</t>
    </r>
  </si>
  <si>
    <t>You pay the commercial rate if you</t>
  </si>
  <si>
    <r>
      <t>·</t>
    </r>
    <r>
      <rPr>
        <sz val="7"/>
        <color rgb="FF333333"/>
        <rFont val="Times New Roman"/>
        <family val="1"/>
      </rPr>
      <t xml:space="preserve">        </t>
    </r>
    <r>
      <rPr>
        <sz val="11"/>
        <color rgb="FF333333"/>
        <rFont val="Calibri"/>
        <family val="2"/>
        <scheme val="minor"/>
      </rPr>
      <t>operate as a business</t>
    </r>
  </si>
  <si>
    <r>
      <t>·</t>
    </r>
    <r>
      <rPr>
        <sz val="7"/>
        <color rgb="FF333333"/>
        <rFont val="Times New Roman"/>
        <family val="1"/>
      </rPr>
      <t xml:space="preserve">        </t>
    </r>
    <r>
      <rPr>
        <sz val="11"/>
        <color rgb="FF333333"/>
        <rFont val="Calibri"/>
        <family val="2"/>
        <scheme val="minor"/>
      </rPr>
      <t>generate income to pay staff salaries</t>
    </r>
  </si>
  <si>
    <r>
      <t>·</t>
    </r>
    <r>
      <rPr>
        <sz val="7"/>
        <color rgb="FF333333"/>
        <rFont val="Times New Roman"/>
        <family val="1"/>
      </rPr>
      <t xml:space="preserve">        </t>
    </r>
    <r>
      <rPr>
        <sz val="11"/>
        <color rgb="FF333333"/>
        <rFont val="Calibri"/>
        <family val="2"/>
        <scheme val="minor"/>
      </rPr>
      <t>must be licensed to deliver your activity</t>
    </r>
  </si>
  <si>
    <r>
      <t>·</t>
    </r>
    <r>
      <rPr>
        <sz val="7"/>
        <color rgb="FF333333"/>
        <rFont val="Times New Roman"/>
        <family val="1"/>
      </rPr>
      <t xml:space="preserve">        </t>
    </r>
    <r>
      <rPr>
        <sz val="11"/>
        <color rgb="FF333333"/>
        <rFont val="Calibri"/>
        <family val="2"/>
        <scheme val="minor"/>
      </rPr>
      <t>operate under a company name across a wide geographical area, such as city or region</t>
    </r>
  </si>
  <si>
    <r>
      <t>·</t>
    </r>
    <r>
      <rPr>
        <sz val="7"/>
        <color rgb="FF333333"/>
        <rFont val="Times New Roman"/>
        <family val="1"/>
      </rPr>
      <t xml:space="preserve">        </t>
    </r>
    <r>
      <rPr>
        <sz val="11"/>
        <color rgb="FF333333"/>
        <rFont val="Calibri"/>
        <family val="2"/>
        <scheme val="minor"/>
      </rPr>
      <t>are from out-with the City of Edinburgh Council area.</t>
    </r>
  </si>
  <si>
    <r>
      <t>2.</t>
    </r>
    <r>
      <rPr>
        <b/>
        <sz val="7"/>
        <color rgb="FF333333"/>
        <rFont val="Times New Roman"/>
        <family val="1"/>
      </rPr>
      <t xml:space="preserve">      </t>
    </r>
    <r>
      <rPr>
        <b/>
        <sz val="11"/>
        <color rgb="FF333333"/>
        <rFont val="Calibri"/>
        <family val="2"/>
        <scheme val="minor"/>
      </rPr>
      <t>Who pays the Concessionary rate?</t>
    </r>
  </si>
  <si>
    <t>You pay the concessionary rate if you are not a commercial organisation and 80% or more of your users/group attending are:</t>
  </si>
  <si>
    <r>
      <t>·</t>
    </r>
    <r>
      <rPr>
        <sz val="7"/>
        <color rgb="FF333333"/>
        <rFont val="Times New Roman"/>
        <family val="1"/>
      </rPr>
      <t xml:space="preserve">        </t>
    </r>
    <r>
      <rPr>
        <sz val="11"/>
        <color rgb="FF333333"/>
        <rFont val="Calibri"/>
        <family val="2"/>
        <scheme val="minor"/>
      </rPr>
      <t>under 18</t>
    </r>
  </si>
  <si>
    <r>
      <t>·</t>
    </r>
    <r>
      <rPr>
        <sz val="7"/>
        <color rgb="FF333333"/>
        <rFont val="Times New Roman"/>
        <family val="1"/>
      </rPr>
      <t xml:space="preserve">        </t>
    </r>
    <r>
      <rPr>
        <sz val="11"/>
        <color rgb="FF333333"/>
        <rFont val="Calibri"/>
        <family val="2"/>
        <scheme val="minor"/>
      </rPr>
      <t>over 60 and not in full-time employment</t>
    </r>
  </si>
  <si>
    <r>
      <t>·</t>
    </r>
    <r>
      <rPr>
        <sz val="7"/>
        <color rgb="FF333333"/>
        <rFont val="Times New Roman"/>
        <family val="1"/>
      </rPr>
      <t xml:space="preserve">        </t>
    </r>
    <r>
      <rPr>
        <sz val="11"/>
        <color rgb="FF333333"/>
        <rFont val="Calibri"/>
        <family val="2"/>
        <scheme val="minor"/>
      </rPr>
      <t>full-time students</t>
    </r>
  </si>
  <si>
    <t>or are in receipt of benefits, such as</t>
  </si>
  <si>
    <r>
      <t>·</t>
    </r>
    <r>
      <rPr>
        <sz val="7"/>
        <color rgb="FF333333"/>
        <rFont val="Times New Roman"/>
        <family val="1"/>
      </rPr>
      <t xml:space="preserve">        </t>
    </r>
    <r>
      <rPr>
        <sz val="11"/>
        <color rgb="FF333333"/>
        <rFont val="Calibri"/>
        <family val="2"/>
        <scheme val="minor"/>
      </rPr>
      <t>Council tax reduction Scheme (not single persons discount)</t>
    </r>
  </si>
  <si>
    <r>
      <t>·</t>
    </r>
    <r>
      <rPr>
        <sz val="7"/>
        <color rgb="FF333333"/>
        <rFont val="Times New Roman"/>
        <family val="1"/>
      </rPr>
      <t xml:space="preserve">        </t>
    </r>
    <r>
      <rPr>
        <sz val="11"/>
        <color rgb="FF333333"/>
        <rFont val="Calibri"/>
        <family val="2"/>
        <scheme val="minor"/>
      </rPr>
      <t>Employment Support Allowance</t>
    </r>
  </si>
  <si>
    <r>
      <t>·</t>
    </r>
    <r>
      <rPr>
        <sz val="7"/>
        <color rgb="FF333333"/>
        <rFont val="Times New Roman"/>
        <family val="1"/>
      </rPr>
      <t xml:space="preserve">        </t>
    </r>
    <r>
      <rPr>
        <sz val="11"/>
        <color rgb="FF333333"/>
        <rFont val="Calibri"/>
        <family val="2"/>
        <scheme val="minor"/>
      </rPr>
      <t>Housing Benefit</t>
    </r>
  </si>
  <si>
    <r>
      <t>·</t>
    </r>
    <r>
      <rPr>
        <sz val="7"/>
        <color rgb="FF333333"/>
        <rFont val="Times New Roman"/>
        <family val="1"/>
      </rPr>
      <t xml:space="preserve">        </t>
    </r>
    <r>
      <rPr>
        <sz val="11"/>
        <color rgb="FF333333"/>
        <rFont val="Calibri"/>
        <family val="2"/>
        <scheme val="minor"/>
      </rPr>
      <t>Incapacity Benefit</t>
    </r>
  </si>
  <si>
    <r>
      <t>·</t>
    </r>
    <r>
      <rPr>
        <sz val="7"/>
        <color rgb="FF333333"/>
        <rFont val="Times New Roman"/>
        <family val="1"/>
      </rPr>
      <t xml:space="preserve">        </t>
    </r>
    <r>
      <rPr>
        <sz val="11"/>
        <color rgb="FF333333"/>
        <rFont val="Calibri"/>
        <family val="2"/>
        <scheme val="minor"/>
      </rPr>
      <t>income-based Jobseekers Allowance</t>
    </r>
  </si>
  <si>
    <r>
      <t>·</t>
    </r>
    <r>
      <rPr>
        <sz val="7"/>
        <color rgb="FF333333"/>
        <rFont val="Times New Roman"/>
        <family val="1"/>
      </rPr>
      <t xml:space="preserve">        </t>
    </r>
    <r>
      <rPr>
        <sz val="11"/>
        <color rgb="FF333333"/>
        <rFont val="Calibri"/>
        <family val="2"/>
        <scheme val="minor"/>
      </rPr>
      <t>Income Support</t>
    </r>
  </si>
  <si>
    <r>
      <t>·</t>
    </r>
    <r>
      <rPr>
        <sz val="7"/>
        <color rgb="FF333333"/>
        <rFont val="Times New Roman"/>
        <family val="1"/>
      </rPr>
      <t xml:space="preserve">        </t>
    </r>
    <r>
      <rPr>
        <sz val="11"/>
        <color rgb="FF333333"/>
        <rFont val="Calibri"/>
        <family val="2"/>
        <scheme val="minor"/>
      </rPr>
      <t>NASS (National Asylum Support Service) Support</t>
    </r>
  </si>
  <si>
    <r>
      <t>·</t>
    </r>
    <r>
      <rPr>
        <sz val="7"/>
        <color rgb="FF333333"/>
        <rFont val="Times New Roman"/>
        <family val="1"/>
      </rPr>
      <t xml:space="preserve">        </t>
    </r>
    <r>
      <rPr>
        <sz val="11"/>
        <color rgb="FF333333"/>
        <rFont val="Calibri"/>
        <family val="2"/>
        <scheme val="minor"/>
      </rPr>
      <t>Pension Credit</t>
    </r>
  </si>
  <si>
    <r>
      <t>·</t>
    </r>
    <r>
      <rPr>
        <sz val="7"/>
        <color rgb="FF333333"/>
        <rFont val="Times New Roman"/>
        <family val="1"/>
      </rPr>
      <t xml:space="preserve">        </t>
    </r>
    <r>
      <rPr>
        <sz val="11"/>
        <color rgb="FF333333"/>
        <rFont val="Calibri"/>
        <family val="2"/>
        <scheme val="minor"/>
      </rPr>
      <t>Universal Credit</t>
    </r>
  </si>
  <si>
    <r>
      <t>·</t>
    </r>
    <r>
      <rPr>
        <sz val="7"/>
        <color rgb="FF333333"/>
        <rFont val="Times New Roman"/>
        <family val="1"/>
      </rPr>
      <t xml:space="preserve">        </t>
    </r>
    <r>
      <rPr>
        <sz val="11"/>
        <color rgb="FF333333"/>
        <rFont val="Calibri"/>
        <family val="2"/>
        <scheme val="minor"/>
      </rPr>
      <t>Working Tax Credit</t>
    </r>
  </si>
  <si>
    <t>You are also entitled to concessionary rates if you are a </t>
  </si>
  <si>
    <r>
      <t>·</t>
    </r>
    <r>
      <rPr>
        <sz val="7"/>
        <color rgb="FF333333"/>
        <rFont val="Times New Roman"/>
        <family val="1"/>
      </rPr>
      <t xml:space="preserve">        </t>
    </r>
    <r>
      <rPr>
        <sz val="11"/>
        <color rgb="FF333333"/>
        <rFont val="Calibri"/>
        <family val="2"/>
        <scheme val="minor"/>
      </rPr>
      <t>non-profit making community group, such as a tenants’ or residents’ group, local heritage society or community trust</t>
    </r>
  </si>
  <si>
    <r>
      <t>·</t>
    </r>
    <r>
      <rPr>
        <sz val="7"/>
        <color rgb="FF333333"/>
        <rFont val="Times New Roman"/>
        <family val="1"/>
      </rPr>
      <t xml:space="preserve">        </t>
    </r>
    <r>
      <rPr>
        <sz val="11"/>
        <color rgb="FF333333"/>
        <rFont val="Calibri"/>
        <family val="2"/>
        <scheme val="minor"/>
      </rPr>
      <t>non-profit making cultural group</t>
    </r>
  </si>
  <si>
    <r>
      <t>·</t>
    </r>
    <r>
      <rPr>
        <sz val="7"/>
        <color rgb="FF333333"/>
        <rFont val="Times New Roman"/>
        <family val="1"/>
      </rPr>
      <t xml:space="preserve">        </t>
    </r>
    <r>
      <rPr>
        <sz val="11"/>
        <color rgb="FF333333"/>
        <rFont val="Calibri"/>
        <family val="2"/>
        <scheme val="minor"/>
      </rPr>
      <t>community group or organisation that works with the Council to deliver council or national priorities.</t>
    </r>
  </si>
  <si>
    <r>
      <t>3.</t>
    </r>
    <r>
      <rPr>
        <b/>
        <sz val="7"/>
        <color rgb="FF333333"/>
        <rFont val="Times New Roman"/>
        <family val="1"/>
      </rPr>
      <t xml:space="preserve">      </t>
    </r>
    <r>
      <rPr>
        <b/>
        <sz val="11"/>
        <color rgb="FF333333"/>
        <rFont val="Calibri"/>
        <family val="2"/>
        <scheme val="minor"/>
      </rPr>
      <t>Who pays the Standard rate?</t>
    </r>
  </si>
  <si>
    <t>You pay the standard rate if you do not fall into the Commercial or Concession category.</t>
  </si>
  <si>
    <r>
      <t>4.</t>
    </r>
    <r>
      <rPr>
        <b/>
        <sz val="7"/>
        <color rgb="FF333333"/>
        <rFont val="Times New Roman"/>
        <family val="1"/>
      </rPr>
      <t xml:space="preserve">      </t>
    </r>
    <r>
      <rPr>
        <b/>
        <sz val="11"/>
        <color rgb="FF333333"/>
        <rFont val="Calibri"/>
        <family val="2"/>
        <scheme val="minor"/>
      </rPr>
      <t>How is the category decided?</t>
    </r>
  </si>
  <si>
    <t>By filling in the application form thoroughly, the School Lets Team can place you into the correct category. The category will be confirmed in your permit, which confirms your booking.</t>
  </si>
  <si>
    <t xml:space="preserve">FAQ </t>
  </si>
  <si>
    <t xml:space="preserve"> members of my LET at all times whilst on site at</t>
  </si>
  <si>
    <t>·       Are aware of the time and day of the week when the fire alarm system is weekly tested and if this coincides with the time of the group activity taking place.</t>
  </si>
  <si>
    <t>Name of group/ club / let</t>
  </si>
  <si>
    <t xml:space="preserve">Application to have a Let at:           </t>
  </si>
  <si>
    <t>School Session Dates: 2024 - 2025</t>
  </si>
  <si>
    <t>Column10</t>
  </si>
  <si>
    <t>Fee and Charge Rates 2024-25</t>
  </si>
  <si>
    <t>S001 - Rates applicable from August 1st 2024</t>
  </si>
  <si>
    <t>Bruntsfield Primary School</t>
  </si>
  <si>
    <t xml:space="preserve">Bun-sgoil Taobh na Pàirce (Parkside) Primary School </t>
  </si>
  <si>
    <t>Broomhouse Primary School</t>
  </si>
  <si>
    <t>Braidburn Special School</t>
  </si>
  <si>
    <t>Fox Covert Primary School</t>
  </si>
  <si>
    <t>Niddrie Mill Primary School</t>
  </si>
  <si>
    <t>Pirniehall Primary School</t>
  </si>
  <si>
    <t>St Andrew's Fox Covert RC Primary School</t>
  </si>
  <si>
    <t>St David's RC Primary School</t>
  </si>
  <si>
    <t>St Francis Primary School</t>
  </si>
  <si>
    <t>St Joseph's Primary School</t>
  </si>
  <si>
    <t>Participants</t>
  </si>
  <si>
    <t>Expected Attendance Per Booking</t>
  </si>
  <si>
    <t>Over 60</t>
  </si>
  <si>
    <t>Activity</t>
  </si>
  <si>
    <t>If you are none of the above, please describe your group or organisation here</t>
  </si>
  <si>
    <t>(e.g. adults playing badminton or local volunteer led Scout group):</t>
  </si>
  <si>
    <t xml:space="preserve">Does your group work with the City of Edinburgh Council to deliver activities directly related to this booking? </t>
  </si>
  <si>
    <t>Does your group receive funding from the City of Edinburgh Council to deliver the activities associated with this booking?</t>
  </si>
  <si>
    <t>Treasurer Details (if different from applicant, if not, enter N/A)</t>
  </si>
  <si>
    <t>Please enter the number of expected attendees for your booking:</t>
  </si>
  <si>
    <r>
      <rPr>
        <b/>
        <u/>
        <sz val="12"/>
        <color theme="0"/>
        <rFont val="Calibri"/>
        <family val="2"/>
        <scheme val="minor"/>
      </rPr>
      <t>Term Time dates only.</t>
    </r>
    <r>
      <rPr>
        <b/>
        <sz val="12"/>
        <color theme="0"/>
        <rFont val="Calibri"/>
        <family val="2"/>
        <scheme val="minor"/>
      </rPr>
      <t xml:space="preserve"> Please see below for Holiday dates.</t>
    </r>
  </si>
  <si>
    <r>
      <rPr>
        <b/>
        <u/>
        <sz val="12"/>
        <color theme="0"/>
        <rFont val="Calibri"/>
        <family val="2"/>
        <scheme val="minor"/>
      </rPr>
      <t>Holiday dates only</t>
    </r>
    <r>
      <rPr>
        <b/>
        <sz val="12"/>
        <color theme="0"/>
        <rFont val="Calibri"/>
        <family val="2"/>
        <scheme val="minor"/>
      </rPr>
      <t xml:space="preserve"> - no bank holiday dates can be covered </t>
    </r>
  </si>
  <si>
    <t>Example: Gym Hall, Dining Hall</t>
  </si>
  <si>
    <t>I have read and understood the Terms and Conditions, and agree to be bound by them</t>
  </si>
  <si>
    <t>&gt;</t>
  </si>
  <si>
    <t>(listed in section 1 above), or when required to do so by law.</t>
  </si>
  <si>
    <t>Please refer to the Lets Handbook and Terms and Conditions for information when completing all of the following.</t>
  </si>
  <si>
    <t>Note: This is unlikely to be granted</t>
  </si>
  <si>
    <t>Do you require any storage to support your booking request?</t>
  </si>
  <si>
    <t xml:space="preserve">Please detail any catering or kitchen access you require </t>
  </si>
  <si>
    <t>Note: Include any food or drink as part of the booking e.g. tuck shop etc.</t>
  </si>
  <si>
    <t xml:space="preserve">All Lets are responsible for ensuring touch surfaces have been cleaned appropriately at the end of each session.  </t>
  </si>
  <si>
    <t>Please add your initials and the date to confirm that your</t>
  </si>
  <si>
    <t>Risk Assessments have been updated and shared with the school you are applying for</t>
  </si>
  <si>
    <t>Initial:</t>
  </si>
  <si>
    <t>Named person</t>
  </si>
  <si>
    <t>Please complete everything highlighted in orange.</t>
  </si>
  <si>
    <t>Do you have any insurance arranged</t>
  </si>
  <si>
    <t xml:space="preserve">for your booking?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</si>
</sst>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48" x14ac:knownFonts="1">
    <font>
      <sz val="11"/>
      <color theme="1"/>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
      <sz val="8"/>
      <color theme="1"/>
      <name val="Calibri"/>
      <family val="2"/>
      <scheme val="minor"/>
    </font>
    <font>
      <sz val="10"/>
      <color theme="1"/>
      <name val="Calibri"/>
      <family val="2"/>
      <scheme val="minor"/>
    </font>
    <font>
      <b/>
      <sz val="14"/>
      <color theme="1"/>
      <name val="Calibri"/>
      <family val="2"/>
      <scheme val="minor"/>
    </font>
    <font>
      <sz val="11"/>
      <color theme="0"/>
      <name val="Calibri"/>
      <family val="2"/>
      <scheme val="minor"/>
    </font>
    <font>
      <b/>
      <sz val="12"/>
      <name val="Calibri"/>
      <family val="2"/>
      <scheme val="minor"/>
    </font>
    <font>
      <i/>
      <sz val="11"/>
      <color theme="1"/>
      <name val="Calibri"/>
      <family val="2"/>
      <scheme val="minor"/>
    </font>
    <font>
      <i/>
      <sz val="8"/>
      <color theme="1"/>
      <name val="Calibri"/>
      <family val="2"/>
      <scheme val="minor"/>
    </font>
    <font>
      <b/>
      <i/>
      <sz val="11"/>
      <color theme="1"/>
      <name val="Calibri"/>
      <family val="2"/>
      <scheme val="minor"/>
    </font>
    <font>
      <b/>
      <sz val="12"/>
      <color theme="1"/>
      <name val="Calibri"/>
      <family val="2"/>
      <scheme val="minor"/>
    </font>
    <font>
      <sz val="8"/>
      <color rgb="FF000000"/>
      <name val="Segoe UI"/>
      <family val="2"/>
    </font>
    <font>
      <u/>
      <sz val="11"/>
      <color theme="10"/>
      <name val="Calibri"/>
      <family val="2"/>
      <scheme val="minor"/>
    </font>
    <font>
      <sz val="11"/>
      <color theme="1"/>
      <name val="Calibri"/>
      <family val="2"/>
      <scheme val="minor"/>
    </font>
    <font>
      <sz val="10"/>
      <name val="Arial"/>
      <family val="2"/>
    </font>
    <font>
      <b/>
      <sz val="14"/>
      <color theme="0"/>
      <name val="Arial"/>
      <family val="2"/>
    </font>
    <font>
      <b/>
      <sz val="20"/>
      <color theme="0"/>
      <name val="Calibri"/>
      <family val="2"/>
      <scheme val="minor"/>
    </font>
    <font>
      <sz val="20"/>
      <color theme="0"/>
      <name val="Calibri"/>
      <family val="2"/>
      <scheme val="minor"/>
    </font>
    <font>
      <b/>
      <i/>
      <sz val="10"/>
      <color theme="0"/>
      <name val="Calibri"/>
      <family val="2"/>
      <scheme val="minor"/>
    </font>
    <font>
      <i/>
      <sz val="11"/>
      <color theme="0"/>
      <name val="Calibri"/>
      <family val="2"/>
      <scheme val="minor"/>
    </font>
    <font>
      <b/>
      <sz val="10"/>
      <color theme="2"/>
      <name val="Calibri"/>
      <family val="2"/>
      <scheme val="minor"/>
    </font>
    <font>
      <i/>
      <sz val="10"/>
      <color theme="2"/>
      <name val="Calibri"/>
      <family val="2"/>
      <scheme val="minor"/>
    </font>
    <font>
      <sz val="11"/>
      <color theme="2"/>
      <name val="Calibri"/>
      <family val="2"/>
      <scheme val="minor"/>
    </font>
    <font>
      <sz val="12"/>
      <name val="Calibri"/>
      <family val="2"/>
      <scheme val="minor"/>
    </font>
    <font>
      <sz val="12"/>
      <color theme="1"/>
      <name val="Calibri"/>
      <family val="2"/>
      <scheme val="minor"/>
    </font>
    <font>
      <sz val="10"/>
      <name val="Calibri"/>
      <family val="2"/>
      <scheme val="minor"/>
    </font>
    <font>
      <b/>
      <sz val="10"/>
      <name val="Calibri"/>
      <family val="2"/>
      <scheme val="minor"/>
    </font>
    <font>
      <u/>
      <sz val="14"/>
      <color theme="1"/>
      <name val="Calibri"/>
      <family val="2"/>
      <scheme val="minor"/>
    </font>
    <font>
      <b/>
      <u/>
      <sz val="14"/>
      <color theme="5" tint="-0.249977111117893"/>
      <name val="Calibri"/>
      <family val="2"/>
      <scheme val="minor"/>
    </font>
    <font>
      <sz val="9"/>
      <color theme="1"/>
      <name val="Calibri"/>
      <family val="2"/>
      <scheme val="minor"/>
    </font>
    <font>
      <b/>
      <sz val="20"/>
      <color theme="1"/>
      <name val="Calibri"/>
      <family val="2"/>
      <scheme val="minor"/>
    </font>
    <font>
      <b/>
      <sz val="18"/>
      <color theme="1"/>
      <name val="Calibri"/>
      <family val="2"/>
      <scheme val="minor"/>
    </font>
    <font>
      <b/>
      <sz val="11"/>
      <color theme="5" tint="-0.249977111117893"/>
      <name val="Calibri"/>
      <family val="2"/>
      <scheme val="minor"/>
    </font>
    <font>
      <b/>
      <sz val="11"/>
      <color rgb="FF333333"/>
      <name val="Calibri"/>
      <family val="2"/>
      <scheme val="minor"/>
    </font>
    <font>
      <b/>
      <sz val="7"/>
      <color rgb="FF333333"/>
      <name val="Times New Roman"/>
      <family val="1"/>
    </font>
    <font>
      <sz val="11"/>
      <color rgb="FF333333"/>
      <name val="Calibri"/>
      <family val="2"/>
      <scheme val="minor"/>
    </font>
    <font>
      <sz val="10"/>
      <color rgb="FF333333"/>
      <name val="Symbol"/>
      <family val="1"/>
      <charset val="2"/>
    </font>
    <font>
      <sz val="7"/>
      <color rgb="FF333333"/>
      <name val="Times New Roman"/>
      <family val="1"/>
    </font>
    <font>
      <sz val="10"/>
      <color theme="1"/>
      <name val="Arial"/>
      <family val="2"/>
    </font>
    <font>
      <sz val="8"/>
      <name val="Calibri"/>
      <family val="2"/>
      <scheme val="minor"/>
    </font>
    <font>
      <b/>
      <sz val="12"/>
      <color theme="0"/>
      <name val="Calibri"/>
      <family val="2"/>
      <scheme val="minor"/>
    </font>
    <font>
      <b/>
      <u/>
      <sz val="11"/>
      <color theme="10"/>
      <name val="Calibri"/>
      <family val="2"/>
      <scheme val="minor"/>
    </font>
    <font>
      <b/>
      <sz val="16"/>
      <color theme="0"/>
      <name val="Calibri"/>
      <family val="2"/>
      <scheme val="minor"/>
    </font>
    <font>
      <b/>
      <u/>
      <sz val="12"/>
      <color theme="0"/>
      <name val="Calibri"/>
      <family val="2"/>
      <scheme val="minor"/>
    </font>
    <font>
      <sz val="11"/>
      <name val="Calibri"/>
      <family val="2"/>
      <scheme val="minor"/>
    </font>
    <font>
      <b/>
      <sz val="11"/>
      <name val="Calibri"/>
      <family val="2"/>
      <scheme val="minor"/>
    </font>
  </fonts>
  <fills count="16">
    <fill>
      <patternFill patternType="none"/>
    </fill>
    <fill>
      <patternFill patternType="gray125"/>
    </fill>
    <fill>
      <patternFill patternType="solid">
        <fgColor theme="8" tint="0.59999389629810485"/>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0"/>
        <bgColor indexed="64"/>
      </patternFill>
    </fill>
    <fill>
      <patternFill patternType="solid">
        <fgColor theme="1"/>
        <bgColor indexed="64"/>
      </patternFill>
    </fill>
    <fill>
      <patternFill patternType="solid">
        <fgColor theme="8" tint="0.79998168889431442"/>
        <bgColor indexed="64"/>
      </patternFill>
    </fill>
    <fill>
      <patternFill patternType="solid">
        <fgColor theme="1" tint="4.9989318521683403E-2"/>
        <bgColor indexed="64"/>
      </patternFill>
    </fill>
    <fill>
      <patternFill patternType="solid">
        <fgColor theme="1" tint="0.34998626667073579"/>
        <bgColor indexed="64"/>
      </patternFill>
    </fill>
    <fill>
      <patternFill patternType="solid">
        <fgColor theme="3" tint="0.79998168889431442"/>
        <bgColor indexed="64"/>
      </patternFill>
    </fill>
    <fill>
      <patternFill patternType="solid">
        <fgColor theme="4" tint="0.79998168889431442"/>
        <bgColor theme="4" tint="0.79998168889431442"/>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dotted">
        <color indexed="64"/>
      </top>
      <bottom style="dotted">
        <color indexed="64"/>
      </bottom>
      <diagonal/>
    </border>
    <border>
      <left style="medium">
        <color indexed="64"/>
      </left>
      <right style="hair">
        <color indexed="64"/>
      </right>
      <top/>
      <bottom style="dotted">
        <color indexed="64"/>
      </bottom>
      <diagonal/>
    </border>
    <border>
      <left/>
      <right style="hair">
        <color indexed="64"/>
      </right>
      <top/>
      <bottom style="dotted">
        <color indexed="64"/>
      </bottom>
      <diagonal/>
    </border>
    <border>
      <left style="hair">
        <color indexed="64"/>
      </left>
      <right style="hair">
        <color indexed="64"/>
      </right>
      <top/>
      <bottom style="dotted">
        <color indexed="64"/>
      </bottom>
      <diagonal/>
    </border>
    <border>
      <left style="medium">
        <color indexed="64"/>
      </left>
      <right style="hair">
        <color indexed="64"/>
      </right>
      <top style="medium">
        <color indexed="64"/>
      </top>
      <bottom style="thin">
        <color indexed="64"/>
      </bottom>
      <diagonal/>
    </border>
    <border>
      <left style="hair">
        <color indexed="64"/>
      </left>
      <right/>
      <top style="dotted">
        <color indexed="64"/>
      </top>
      <bottom style="dotted">
        <color indexed="64"/>
      </bottom>
      <diagonal/>
    </border>
    <border>
      <left style="medium">
        <color indexed="64"/>
      </left>
      <right style="hair">
        <color indexed="64"/>
      </right>
      <top style="dotted">
        <color indexed="64"/>
      </top>
      <bottom style="medium">
        <color indexed="64"/>
      </bottom>
      <diagonal/>
    </border>
    <border>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hair">
        <color indexed="64"/>
      </left>
      <right/>
      <top style="dotted">
        <color indexed="64"/>
      </top>
      <bottom style="medium">
        <color indexed="64"/>
      </bottom>
      <diagonal/>
    </border>
    <border>
      <left style="dashed">
        <color indexed="64"/>
      </left>
      <right style="dashed">
        <color indexed="64"/>
      </right>
      <top style="thin">
        <color indexed="64"/>
      </top>
      <bottom style="dashed">
        <color indexed="64"/>
      </bottom>
      <diagonal/>
    </border>
    <border>
      <left style="dashed">
        <color indexed="64"/>
      </left>
      <right style="medium">
        <color indexed="64"/>
      </right>
      <top style="thin">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dashed">
        <color indexed="64"/>
      </left>
      <right style="dashed">
        <color indexed="64"/>
      </right>
      <top style="dashed">
        <color indexed="64"/>
      </top>
      <bottom style="thin">
        <color indexed="64"/>
      </bottom>
      <diagonal/>
    </border>
    <border>
      <left style="dashed">
        <color indexed="64"/>
      </left>
      <right style="medium">
        <color indexed="64"/>
      </right>
      <top style="dashed">
        <color indexed="64"/>
      </top>
      <bottom style="thin">
        <color indexed="64"/>
      </bottom>
      <diagonal/>
    </border>
    <border>
      <left/>
      <right style="thin">
        <color indexed="64"/>
      </right>
      <top style="thin">
        <color indexed="64"/>
      </top>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dashed">
        <color indexed="64"/>
      </right>
      <top style="thin">
        <color indexed="64"/>
      </top>
      <bottom style="dashed">
        <color indexed="64"/>
      </bottom>
      <diagonal/>
    </border>
    <border>
      <left style="medium">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right/>
      <top/>
      <bottom style="dotted">
        <color auto="1"/>
      </bottom>
      <diagonal/>
    </border>
    <border>
      <left/>
      <right/>
      <top style="dotted">
        <color auto="1"/>
      </top>
      <bottom style="dotted">
        <color indexed="64"/>
      </bottom>
      <diagonal/>
    </border>
    <border>
      <left/>
      <right/>
      <top style="dotted">
        <color indexed="64"/>
      </top>
      <bottom/>
      <diagonal/>
    </border>
    <border>
      <left/>
      <right/>
      <top style="thin">
        <color theme="4" tint="0.39997558519241921"/>
      </top>
      <bottom style="thin">
        <color theme="4" tint="0.39997558519241921"/>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hair">
        <color indexed="64"/>
      </left>
      <right style="medium">
        <color indexed="64"/>
      </right>
      <top style="dotted">
        <color indexed="64"/>
      </top>
      <bottom style="dotted">
        <color indexed="64"/>
      </bottom>
      <diagonal/>
    </border>
  </borders>
  <cellStyleXfs count="6">
    <xf numFmtId="0" fontId="0" fillId="0" borderId="0"/>
    <xf numFmtId="0" fontId="14" fillId="0" borderId="0" applyNumberFormat="0" applyFill="0" applyBorder="0" applyAlignment="0" applyProtection="0"/>
    <xf numFmtId="44" fontId="15" fillId="0" borderId="0" applyFont="0" applyFill="0" applyBorder="0" applyAlignment="0" applyProtection="0"/>
    <xf numFmtId="0" fontId="16" fillId="0" borderId="0"/>
    <xf numFmtId="0" fontId="16" fillId="0" borderId="0"/>
    <xf numFmtId="0" fontId="15" fillId="0" borderId="0"/>
  </cellStyleXfs>
  <cellXfs count="296">
    <xf numFmtId="0" fontId="0" fillId="0" borderId="0" xfId="0"/>
    <xf numFmtId="0" fontId="0" fillId="0" borderId="0" xfId="0" applyAlignment="1">
      <alignment horizontal="center"/>
    </xf>
    <xf numFmtId="0" fontId="2" fillId="0" borderId="0" xfId="0" applyFont="1"/>
    <xf numFmtId="0" fontId="0" fillId="0" borderId="0" xfId="0" applyAlignment="1">
      <alignment wrapText="1"/>
    </xf>
    <xf numFmtId="0" fontId="0" fillId="0" borderId="16" xfId="0" applyBorder="1"/>
    <xf numFmtId="0" fontId="0" fillId="0" borderId="15" xfId="0" applyBorder="1"/>
    <xf numFmtId="0" fontId="0" fillId="0" borderId="18" xfId="0" applyBorder="1"/>
    <xf numFmtId="0" fontId="0" fillId="0" borderId="19" xfId="0" applyBorder="1"/>
    <xf numFmtId="0" fontId="0" fillId="0" borderId="7" xfId="0" applyBorder="1"/>
    <xf numFmtId="0" fontId="2" fillId="0" borderId="6" xfId="0" applyFont="1" applyBorder="1"/>
    <xf numFmtId="0" fontId="0" fillId="0" borderId="6" xfId="0" applyBorder="1"/>
    <xf numFmtId="0" fontId="3" fillId="0" borderId="6" xfId="0" applyFont="1" applyBorder="1"/>
    <xf numFmtId="0" fontId="0" fillId="0" borderId="20" xfId="0" applyBorder="1"/>
    <xf numFmtId="0" fontId="4" fillId="0" borderId="6" xfId="0" applyFont="1" applyBorder="1" applyAlignment="1">
      <alignment vertical="center"/>
    </xf>
    <xf numFmtId="0" fontId="0" fillId="0" borderId="6" xfId="0" applyBorder="1" applyAlignment="1">
      <alignment vertical="center"/>
    </xf>
    <xf numFmtId="0" fontId="0" fillId="0" borderId="27" xfId="0" applyBorder="1"/>
    <xf numFmtId="0" fontId="0" fillId="0" borderId="28" xfId="0" applyBorder="1" applyAlignment="1">
      <alignment horizontal="center" wrapText="1"/>
    </xf>
    <xf numFmtId="0" fontId="0" fillId="4" borderId="28" xfId="0" applyFill="1" applyBorder="1" applyAlignment="1">
      <alignment horizontal="center" wrapText="1"/>
    </xf>
    <xf numFmtId="0" fontId="0" fillId="0" borderId="28" xfId="0" applyBorder="1"/>
    <xf numFmtId="0" fontId="7" fillId="8" borderId="11" xfId="0" applyFont="1" applyFill="1" applyBorder="1"/>
    <xf numFmtId="0" fontId="7" fillId="8" borderId="12" xfId="0" applyFont="1" applyFill="1" applyBorder="1"/>
    <xf numFmtId="0" fontId="0" fillId="0" borderId="6" xfId="0" applyBorder="1" applyAlignment="1">
      <alignment horizontal="right" vertical="center"/>
    </xf>
    <xf numFmtId="0" fontId="0" fillId="0" borderId="0" xfId="0" applyAlignment="1">
      <alignment horizontal="right"/>
    </xf>
    <xf numFmtId="0" fontId="0" fillId="0" borderId="30" xfId="0" applyBorder="1"/>
    <xf numFmtId="0" fontId="0" fillId="0" borderId="26" xfId="0" applyBorder="1"/>
    <xf numFmtId="0" fontId="0" fillId="0" borderId="6" xfId="0" applyBorder="1" applyAlignment="1">
      <alignment horizontal="right"/>
    </xf>
    <xf numFmtId="0" fontId="0" fillId="0" borderId="6"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49" fontId="0" fillId="3" borderId="21" xfId="0" applyNumberFormat="1" applyFill="1" applyBorder="1" applyProtection="1">
      <protection locked="0"/>
    </xf>
    <xf numFmtId="0" fontId="7" fillId="8" borderId="33" xfId="0" applyFont="1" applyFill="1" applyBorder="1"/>
    <xf numFmtId="0" fontId="9" fillId="0" borderId="0" xfId="0" applyFont="1"/>
    <xf numFmtId="0" fontId="7" fillId="10" borderId="2" xfId="0" applyFont="1" applyFill="1" applyBorder="1"/>
    <xf numFmtId="0" fontId="0" fillId="0" borderId="17" xfId="0" applyBorder="1"/>
    <xf numFmtId="0" fontId="6" fillId="0" borderId="6" xfId="0" applyFont="1" applyBorder="1" applyAlignment="1">
      <alignment horizontal="center"/>
    </xf>
    <xf numFmtId="0" fontId="6" fillId="0" borderId="0" xfId="0" applyFont="1" applyAlignment="1">
      <alignment horizontal="center"/>
    </xf>
    <xf numFmtId="0" fontId="6" fillId="0" borderId="7" xfId="0" applyFont="1" applyBorder="1" applyAlignment="1">
      <alignment horizontal="center"/>
    </xf>
    <xf numFmtId="0" fontId="0" fillId="3" borderId="14" xfId="0" applyFill="1" applyBorder="1" applyProtection="1">
      <protection locked="0"/>
    </xf>
    <xf numFmtId="14" fontId="0" fillId="3" borderId="14" xfId="0" applyNumberFormat="1" applyFill="1" applyBorder="1" applyAlignment="1" applyProtection="1">
      <alignment horizontal="left"/>
      <protection locked="0"/>
    </xf>
    <xf numFmtId="49" fontId="0" fillId="3" borderId="1" xfId="0" applyNumberFormat="1" applyFill="1" applyBorder="1" applyProtection="1">
      <protection locked="0"/>
    </xf>
    <xf numFmtId="0" fontId="11" fillId="0" borderId="0" xfId="0" applyFont="1" applyAlignment="1">
      <alignment horizontal="center"/>
    </xf>
    <xf numFmtId="0" fontId="7" fillId="8" borderId="0" xfId="0" applyFont="1" applyFill="1"/>
    <xf numFmtId="0" fontId="0" fillId="11" borderId="0" xfId="0" applyFill="1" applyProtection="1">
      <protection hidden="1"/>
    </xf>
    <xf numFmtId="0" fontId="0" fillId="4" borderId="0" xfId="0" applyFill="1" applyProtection="1">
      <protection hidden="1"/>
    </xf>
    <xf numFmtId="20" fontId="0" fillId="4" borderId="0" xfId="0" applyNumberFormat="1" applyFill="1" applyProtection="1">
      <protection hidden="1"/>
    </xf>
    <xf numFmtId="14" fontId="0" fillId="4" borderId="0" xfId="0" applyNumberFormat="1" applyFill="1" applyProtection="1">
      <protection hidden="1"/>
    </xf>
    <xf numFmtId="0" fontId="0" fillId="3" borderId="10" xfId="0" applyFill="1" applyBorder="1" applyProtection="1">
      <protection locked="0"/>
    </xf>
    <xf numFmtId="2" fontId="0" fillId="7" borderId="36" xfId="0" applyNumberFormat="1" applyFill="1" applyBorder="1" applyAlignment="1" applyProtection="1">
      <alignment horizontal="center"/>
      <protection hidden="1"/>
    </xf>
    <xf numFmtId="0" fontId="0" fillId="3" borderId="37" xfId="0" applyFill="1" applyBorder="1" applyProtection="1">
      <protection locked="0"/>
    </xf>
    <xf numFmtId="20" fontId="0" fillId="3" borderId="38" xfId="0" applyNumberFormat="1" applyFill="1" applyBorder="1" applyProtection="1">
      <protection locked="0"/>
    </xf>
    <xf numFmtId="2" fontId="0" fillId="7" borderId="39" xfId="0" applyNumberFormat="1" applyFill="1" applyBorder="1" applyAlignment="1" applyProtection="1">
      <alignment horizontal="center"/>
      <protection hidden="1"/>
    </xf>
    <xf numFmtId="0" fontId="1" fillId="0" borderId="25" xfId="0" applyFont="1" applyBorder="1" applyAlignment="1">
      <alignment horizontal="center" vertical="center"/>
    </xf>
    <xf numFmtId="0" fontId="1" fillId="0" borderId="40" xfId="0" applyFont="1" applyBorder="1"/>
    <xf numFmtId="20" fontId="1" fillId="0" borderId="33" xfId="0" applyNumberFormat="1" applyFont="1" applyBorder="1"/>
    <xf numFmtId="20" fontId="1" fillId="0" borderId="11" xfId="0" applyNumberFormat="1" applyFont="1" applyBorder="1"/>
    <xf numFmtId="2" fontId="0" fillId="7" borderId="11" xfId="0" applyNumberFormat="1" applyFill="1" applyBorder="1" applyAlignment="1" applyProtection="1">
      <alignment horizontal="center"/>
      <protection hidden="1"/>
    </xf>
    <xf numFmtId="14" fontId="1" fillId="0" borderId="11" xfId="0" applyNumberFormat="1" applyFont="1" applyBorder="1"/>
    <xf numFmtId="0" fontId="0" fillId="3" borderId="41" xfId="0" applyFill="1" applyBorder="1" applyProtection="1">
      <protection locked="0"/>
    </xf>
    <xf numFmtId="0" fontId="0" fillId="3" borderId="42" xfId="0" applyFill="1" applyBorder="1" applyProtection="1">
      <protection locked="0"/>
    </xf>
    <xf numFmtId="20" fontId="0" fillId="3" borderId="43" xfId="0" applyNumberFormat="1" applyFill="1" applyBorder="1" applyProtection="1">
      <protection locked="0"/>
    </xf>
    <xf numFmtId="2" fontId="0" fillId="7" borderId="44" xfId="0" applyNumberFormat="1" applyFill="1" applyBorder="1" applyAlignment="1" applyProtection="1">
      <alignment horizontal="center"/>
      <protection hidden="1"/>
    </xf>
    <xf numFmtId="0" fontId="0" fillId="3" borderId="45" xfId="0" applyFill="1" applyBorder="1" applyProtection="1">
      <protection locked="0"/>
    </xf>
    <xf numFmtId="0" fontId="7" fillId="8" borderId="0" xfId="0" applyFont="1" applyFill="1" applyAlignment="1">
      <alignment horizontal="center" vertical="center" wrapText="1"/>
    </xf>
    <xf numFmtId="2" fontId="0" fillId="4" borderId="0" xfId="0" applyNumberFormat="1" applyFill="1" applyProtection="1">
      <protection hidden="1"/>
    </xf>
    <xf numFmtId="1" fontId="0" fillId="4" borderId="0" xfId="0" applyNumberFormat="1" applyFill="1" applyAlignment="1" applyProtection="1">
      <alignment horizontal="center" vertical="center"/>
      <protection hidden="1"/>
    </xf>
    <xf numFmtId="44" fontId="0" fillId="4" borderId="0" xfId="2" applyFont="1" applyFill="1"/>
    <xf numFmtId="20" fontId="0" fillId="0" borderId="0" xfId="0" applyNumberFormat="1"/>
    <xf numFmtId="20" fontId="0" fillId="3" borderId="44" xfId="0" applyNumberFormat="1" applyFill="1" applyBorder="1" applyProtection="1">
      <protection locked="0"/>
    </xf>
    <xf numFmtId="0" fontId="0" fillId="3" borderId="46" xfId="0" applyFill="1" applyBorder="1" applyProtection="1">
      <protection locked="0"/>
    </xf>
    <xf numFmtId="0" fontId="0" fillId="3" borderId="47" xfId="0" applyFill="1" applyBorder="1" applyProtection="1">
      <protection locked="0"/>
    </xf>
    <xf numFmtId="0" fontId="0" fillId="3" borderId="48" xfId="0" applyFill="1" applyBorder="1" applyProtection="1">
      <protection locked="0"/>
    </xf>
    <xf numFmtId="0" fontId="0" fillId="3" borderId="49" xfId="0" applyFill="1" applyBorder="1" applyProtection="1">
      <protection locked="0"/>
    </xf>
    <xf numFmtId="0" fontId="0" fillId="3" borderId="44" xfId="0" applyFill="1" applyBorder="1" applyProtection="1">
      <protection locked="0"/>
    </xf>
    <xf numFmtId="0" fontId="18" fillId="12" borderId="15" xfId="0" applyFont="1" applyFill="1" applyBorder="1" applyAlignment="1" applyProtection="1">
      <alignment vertical="top"/>
      <protection hidden="1"/>
    </xf>
    <xf numFmtId="0" fontId="19" fillId="12" borderId="16" xfId="0" applyFont="1" applyFill="1" applyBorder="1" applyAlignment="1" applyProtection="1">
      <alignment vertical="top"/>
      <protection hidden="1"/>
    </xf>
    <xf numFmtId="0" fontId="19" fillId="12" borderId="16" xfId="0" applyFont="1" applyFill="1" applyBorder="1" applyAlignment="1" applyProtection="1">
      <alignment horizontal="left" vertical="top"/>
      <protection hidden="1"/>
    </xf>
    <xf numFmtId="0" fontId="19" fillId="12" borderId="17" xfId="0" applyFont="1" applyFill="1" applyBorder="1" applyAlignment="1" applyProtection="1">
      <alignment horizontal="center" vertical="top"/>
      <protection hidden="1"/>
    </xf>
    <xf numFmtId="0" fontId="19" fillId="12" borderId="17" xfId="0" applyFont="1" applyFill="1" applyBorder="1" applyAlignment="1" applyProtection="1">
      <alignment vertical="top"/>
      <protection hidden="1"/>
    </xf>
    <xf numFmtId="0" fontId="19" fillId="0" borderId="0" xfId="0" applyFont="1" applyAlignment="1" applyProtection="1">
      <alignment vertical="top"/>
      <protection hidden="1"/>
    </xf>
    <xf numFmtId="0" fontId="20" fillId="10" borderId="6" xfId="0" applyFont="1" applyFill="1" applyBorder="1" applyAlignment="1" applyProtection="1">
      <alignment vertical="top"/>
      <protection hidden="1"/>
    </xf>
    <xf numFmtId="0" fontId="21" fillId="10" borderId="0" xfId="0" applyFont="1" applyFill="1" applyAlignment="1" applyProtection="1">
      <alignment vertical="top" wrapText="1"/>
      <protection hidden="1"/>
    </xf>
    <xf numFmtId="0" fontId="21" fillId="10" borderId="7" xfId="0" applyFont="1" applyFill="1" applyBorder="1" applyAlignment="1" applyProtection="1">
      <alignment horizontal="center" vertical="top" wrapText="1"/>
      <protection hidden="1"/>
    </xf>
    <xf numFmtId="0" fontId="21" fillId="10" borderId="7" xfId="0" applyFont="1" applyFill="1" applyBorder="1" applyAlignment="1" applyProtection="1">
      <alignment vertical="top" wrapText="1"/>
      <protection hidden="1"/>
    </xf>
    <xf numFmtId="0" fontId="21" fillId="0" borderId="0" xfId="0" applyFont="1" applyAlignment="1" applyProtection="1">
      <alignment vertical="top" wrapText="1"/>
      <protection hidden="1"/>
    </xf>
    <xf numFmtId="0" fontId="22" fillId="13" borderId="31" xfId="0" applyFont="1" applyFill="1" applyBorder="1" applyAlignment="1" applyProtection="1">
      <alignment horizontal="center" vertical="center" wrapText="1"/>
      <protection hidden="1"/>
    </xf>
    <xf numFmtId="0" fontId="22" fillId="13" borderId="31" xfId="0" applyFont="1" applyFill="1" applyBorder="1" applyAlignment="1" applyProtection="1">
      <alignment horizontal="center" vertical="center"/>
      <protection hidden="1"/>
    </xf>
    <xf numFmtId="0" fontId="22" fillId="13" borderId="31" xfId="0" applyFont="1" applyFill="1" applyBorder="1" applyAlignment="1" applyProtection="1">
      <alignment horizontal="left" vertical="center"/>
      <protection hidden="1"/>
    </xf>
    <xf numFmtId="0" fontId="22" fillId="13" borderId="23" xfId="0" applyFont="1" applyFill="1" applyBorder="1" applyAlignment="1" applyProtection="1">
      <alignment horizontal="center" vertical="center" wrapText="1"/>
      <protection hidden="1"/>
    </xf>
    <xf numFmtId="0" fontId="22" fillId="13" borderId="17" xfId="0" applyFont="1" applyFill="1" applyBorder="1" applyAlignment="1" applyProtection="1">
      <alignment horizontal="center" vertical="center" wrapText="1"/>
      <protection hidden="1"/>
    </xf>
    <xf numFmtId="0" fontId="22" fillId="13" borderId="24" xfId="0" applyFont="1" applyFill="1" applyBorder="1" applyAlignment="1" applyProtection="1">
      <alignment horizontal="center" vertical="center" wrapText="1"/>
      <protection hidden="1"/>
    </xf>
    <xf numFmtId="0" fontId="24" fillId="13" borderId="23" xfId="0" applyFont="1" applyFill="1" applyBorder="1" applyProtection="1">
      <protection hidden="1"/>
    </xf>
    <xf numFmtId="0" fontId="24" fillId="0" borderId="0" xfId="0" applyFont="1" applyProtection="1">
      <protection hidden="1"/>
    </xf>
    <xf numFmtId="0" fontId="0" fillId="0" borderId="0" xfId="0" applyProtection="1">
      <protection hidden="1"/>
    </xf>
    <xf numFmtId="0" fontId="0" fillId="0" borderId="0" xfId="0" applyAlignment="1" applyProtection="1">
      <alignment vertical="top" wrapText="1"/>
      <protection hidden="1"/>
    </xf>
    <xf numFmtId="0" fontId="0" fillId="0" borderId="0" xfId="0" applyAlignment="1" applyProtection="1">
      <alignment vertical="top"/>
      <protection hidden="1"/>
    </xf>
    <xf numFmtId="0" fontId="0" fillId="0" borderId="0" xfId="0" applyAlignment="1" applyProtection="1">
      <alignment horizontal="left" vertical="top"/>
      <protection hidden="1"/>
    </xf>
    <xf numFmtId="0" fontId="0" fillId="0" borderId="7" xfId="0" applyBorder="1" applyAlignment="1" applyProtection="1">
      <alignment horizontal="center"/>
      <protection hidden="1"/>
    </xf>
    <xf numFmtId="0" fontId="0" fillId="9" borderId="0" xfId="0" applyFill="1" applyProtection="1">
      <protection hidden="1"/>
    </xf>
    <xf numFmtId="0" fontId="25" fillId="5" borderId="50" xfId="0" applyFont="1" applyFill="1" applyBorder="1" applyAlignment="1" applyProtection="1">
      <alignment vertical="center" wrapText="1"/>
      <protection hidden="1"/>
    </xf>
    <xf numFmtId="0" fontId="26" fillId="5" borderId="50" xfId="0" applyFont="1" applyFill="1" applyBorder="1" applyAlignment="1" applyProtection="1">
      <alignment vertical="center"/>
      <protection hidden="1"/>
    </xf>
    <xf numFmtId="0" fontId="26" fillId="5" borderId="50" xfId="0" applyFont="1" applyFill="1" applyBorder="1" applyAlignment="1" applyProtection="1">
      <alignment horizontal="left" vertical="center"/>
      <protection hidden="1"/>
    </xf>
    <xf numFmtId="164" fontId="25" fillId="5" borderId="51" xfId="0" applyNumberFormat="1" applyFont="1" applyFill="1" applyBorder="1" applyAlignment="1" applyProtection="1">
      <alignment horizontal="center" vertical="center"/>
      <protection hidden="1"/>
    </xf>
    <xf numFmtId="164" fontId="25" fillId="9" borderId="0" xfId="0" applyNumberFormat="1" applyFont="1" applyFill="1" applyAlignment="1" applyProtection="1">
      <alignment vertical="center"/>
      <protection hidden="1"/>
    </xf>
    <xf numFmtId="0" fontId="26" fillId="5" borderId="35" xfId="0" applyFont="1" applyFill="1" applyBorder="1" applyAlignment="1" applyProtection="1">
      <alignment vertical="center" wrapText="1"/>
      <protection hidden="1"/>
    </xf>
    <xf numFmtId="0" fontId="26" fillId="5" borderId="35" xfId="0" applyFont="1" applyFill="1" applyBorder="1" applyAlignment="1" applyProtection="1">
      <alignment wrapText="1"/>
      <protection hidden="1"/>
    </xf>
    <xf numFmtId="0" fontId="25" fillId="14" borderId="52" xfId="0" applyFont="1" applyFill="1" applyBorder="1" applyAlignment="1" applyProtection="1">
      <alignment vertical="center" wrapText="1"/>
      <protection hidden="1"/>
    </xf>
    <xf numFmtId="0" fontId="26" fillId="14" borderId="52" xfId="0" applyFont="1" applyFill="1" applyBorder="1" applyAlignment="1" applyProtection="1">
      <alignment vertical="center"/>
      <protection hidden="1"/>
    </xf>
    <xf numFmtId="0" fontId="26" fillId="14" borderId="52" xfId="0" applyFont="1" applyFill="1" applyBorder="1" applyAlignment="1" applyProtection="1">
      <alignment horizontal="left" vertical="center"/>
      <protection hidden="1"/>
    </xf>
    <xf numFmtId="164" fontId="25" fillId="14" borderId="53" xfId="0" applyNumberFormat="1" applyFont="1" applyFill="1" applyBorder="1" applyAlignment="1" applyProtection="1">
      <alignment horizontal="center" vertical="center"/>
      <protection hidden="1"/>
    </xf>
    <xf numFmtId="0" fontId="26" fillId="14" borderId="3" xfId="0" applyFont="1" applyFill="1" applyBorder="1" applyAlignment="1" applyProtection="1">
      <alignment vertical="center" wrapText="1"/>
      <protection hidden="1"/>
    </xf>
    <xf numFmtId="0" fontId="26" fillId="14" borderId="3" xfId="0" applyFont="1" applyFill="1" applyBorder="1" applyAlignment="1" applyProtection="1">
      <alignment wrapText="1"/>
      <protection hidden="1"/>
    </xf>
    <xf numFmtId="0" fontId="25" fillId="9" borderId="54" xfId="0" applyFont="1" applyFill="1" applyBorder="1" applyAlignment="1" applyProtection="1">
      <alignment vertical="center" wrapText="1"/>
      <protection hidden="1"/>
    </xf>
    <xf numFmtId="0" fontId="26" fillId="9" borderId="54" xfId="0" applyFont="1" applyFill="1" applyBorder="1" applyAlignment="1" applyProtection="1">
      <alignment vertical="center"/>
      <protection hidden="1"/>
    </xf>
    <xf numFmtId="0" fontId="26" fillId="9" borderId="54" xfId="0" applyFont="1" applyFill="1" applyBorder="1" applyAlignment="1" applyProtection="1">
      <alignment horizontal="left" vertical="center"/>
      <protection hidden="1"/>
    </xf>
    <xf numFmtId="164" fontId="25" fillId="9" borderId="55" xfId="0" applyNumberFormat="1" applyFont="1" applyFill="1" applyBorder="1" applyAlignment="1" applyProtection="1">
      <alignment horizontal="center" vertical="center"/>
      <protection hidden="1"/>
    </xf>
    <xf numFmtId="0" fontId="26" fillId="9" borderId="56" xfId="0" applyFont="1" applyFill="1" applyBorder="1" applyAlignment="1" applyProtection="1">
      <alignment vertical="center" wrapText="1"/>
      <protection hidden="1"/>
    </xf>
    <xf numFmtId="0" fontId="26" fillId="9" borderId="56" xfId="0" applyFont="1" applyFill="1" applyBorder="1" applyAlignment="1" applyProtection="1">
      <alignment wrapText="1"/>
      <protection hidden="1"/>
    </xf>
    <xf numFmtId="44" fontId="25" fillId="0" borderId="7" xfId="0" applyNumberFormat="1" applyFont="1" applyBorder="1" applyAlignment="1" applyProtection="1">
      <alignment horizontal="center" vertical="center" wrapText="1"/>
      <protection hidden="1"/>
    </xf>
    <xf numFmtId="44" fontId="25" fillId="9" borderId="0" xfId="0" applyNumberFormat="1" applyFont="1" applyFill="1" applyAlignment="1" applyProtection="1">
      <alignment vertical="center" wrapText="1"/>
      <protection hidden="1"/>
    </xf>
    <xf numFmtId="0" fontId="26" fillId="0" borderId="0" xfId="0" applyFont="1" applyAlignment="1" applyProtection="1">
      <alignment vertical="center" wrapText="1"/>
      <protection hidden="1"/>
    </xf>
    <xf numFmtId="0" fontId="26" fillId="0" borderId="56" xfId="0" applyFont="1" applyBorder="1" applyAlignment="1" applyProtection="1">
      <alignment vertical="center" wrapText="1"/>
      <protection hidden="1"/>
    </xf>
    <xf numFmtId="0" fontId="26" fillId="0" borderId="56" xfId="0" applyFont="1" applyBorder="1" applyAlignment="1" applyProtection="1">
      <alignment wrapText="1"/>
      <protection hidden="1"/>
    </xf>
    <xf numFmtId="164" fontId="26" fillId="5" borderId="50" xfId="0" applyNumberFormat="1" applyFont="1" applyFill="1" applyBorder="1" applyAlignment="1" applyProtection="1">
      <alignment vertical="center"/>
      <protection hidden="1"/>
    </xf>
    <xf numFmtId="0" fontId="26" fillId="5" borderId="35" xfId="0" applyFont="1" applyFill="1" applyBorder="1" applyProtection="1">
      <protection hidden="1"/>
    </xf>
    <xf numFmtId="164" fontId="26" fillId="14" borderId="52" xfId="0" applyNumberFormat="1" applyFont="1" applyFill="1" applyBorder="1" applyAlignment="1" applyProtection="1">
      <alignment vertical="center"/>
      <protection hidden="1"/>
    </xf>
    <xf numFmtId="0" fontId="26" fillId="14" borderId="3" xfId="0" applyFont="1" applyFill="1" applyBorder="1" applyProtection="1">
      <protection hidden="1"/>
    </xf>
    <xf numFmtId="164" fontId="26" fillId="9" borderId="54" xfId="0" applyNumberFormat="1" applyFont="1" applyFill="1" applyBorder="1" applyAlignment="1" applyProtection="1">
      <alignment vertical="center"/>
      <protection hidden="1"/>
    </xf>
    <xf numFmtId="0" fontId="26" fillId="9" borderId="56" xfId="0" applyFont="1" applyFill="1" applyBorder="1" applyProtection="1">
      <protection hidden="1"/>
    </xf>
    <xf numFmtId="0" fontId="25" fillId="14" borderId="54" xfId="0" applyFont="1" applyFill="1" applyBorder="1" applyAlignment="1" applyProtection="1">
      <alignment vertical="center" wrapText="1"/>
      <protection hidden="1"/>
    </xf>
    <xf numFmtId="0" fontId="26" fillId="14" borderId="54" xfId="0" applyFont="1" applyFill="1" applyBorder="1" applyAlignment="1" applyProtection="1">
      <alignment vertical="center"/>
      <protection hidden="1"/>
    </xf>
    <xf numFmtId="0" fontId="26" fillId="14" borderId="54" xfId="0" applyFont="1" applyFill="1" applyBorder="1" applyAlignment="1" applyProtection="1">
      <alignment horizontal="left" vertical="center"/>
      <protection hidden="1"/>
    </xf>
    <xf numFmtId="0" fontId="26" fillId="14" borderId="56" xfId="0" applyFont="1" applyFill="1" applyBorder="1" applyAlignment="1" applyProtection="1">
      <alignment vertical="center" wrapText="1"/>
      <protection hidden="1"/>
    </xf>
    <xf numFmtId="0" fontId="26" fillId="14" borderId="56" xfId="0" applyFont="1" applyFill="1" applyBorder="1" applyAlignment="1" applyProtection="1">
      <alignment wrapText="1"/>
      <protection hidden="1"/>
    </xf>
    <xf numFmtId="0" fontId="25" fillId="9" borderId="57" xfId="0" applyFont="1" applyFill="1" applyBorder="1" applyAlignment="1" applyProtection="1">
      <alignment vertical="center" wrapText="1"/>
      <protection hidden="1"/>
    </xf>
    <xf numFmtId="0" fontId="26" fillId="9" borderId="57" xfId="0" applyFont="1" applyFill="1" applyBorder="1" applyAlignment="1" applyProtection="1">
      <alignment vertical="center"/>
      <protection hidden="1"/>
    </xf>
    <xf numFmtId="0" fontId="26" fillId="9" borderId="57" xfId="0" applyFont="1" applyFill="1" applyBorder="1" applyAlignment="1" applyProtection="1">
      <alignment horizontal="left" vertical="center"/>
      <protection hidden="1"/>
    </xf>
    <xf numFmtId="0" fontId="26" fillId="9" borderId="35" xfId="0" applyFont="1" applyFill="1" applyBorder="1" applyAlignment="1" applyProtection="1">
      <alignment vertical="center" wrapText="1"/>
      <protection hidden="1"/>
    </xf>
    <xf numFmtId="0" fontId="26" fillId="9" borderId="35" xfId="0" applyFont="1" applyFill="1" applyBorder="1" applyAlignment="1" applyProtection="1">
      <alignment wrapText="1"/>
      <protection hidden="1"/>
    </xf>
    <xf numFmtId="44" fontId="25" fillId="9" borderId="7" xfId="0" applyNumberFormat="1" applyFont="1" applyFill="1" applyBorder="1" applyAlignment="1" applyProtection="1">
      <alignment horizontal="center" vertical="center" wrapText="1"/>
      <protection hidden="1"/>
    </xf>
    <xf numFmtId="0" fontId="26" fillId="5" borderId="3" xfId="0" applyFont="1" applyFill="1" applyBorder="1" applyAlignment="1" applyProtection="1">
      <alignment vertical="center" wrapText="1"/>
      <protection hidden="1"/>
    </xf>
    <xf numFmtId="0" fontId="26" fillId="5" borderId="3" xfId="0" applyFont="1" applyFill="1" applyBorder="1" applyAlignment="1" applyProtection="1">
      <alignment wrapText="1"/>
      <protection hidden="1"/>
    </xf>
    <xf numFmtId="0" fontId="26" fillId="14" borderId="0" xfId="0" applyFont="1" applyFill="1" applyAlignment="1" applyProtection="1">
      <alignment wrapText="1"/>
      <protection hidden="1"/>
    </xf>
    <xf numFmtId="0" fontId="25" fillId="14" borderId="52" xfId="0" applyFont="1" applyFill="1" applyBorder="1" applyAlignment="1" applyProtection="1">
      <alignment horizontal="left" vertical="center"/>
      <protection hidden="1"/>
    </xf>
    <xf numFmtId="0" fontId="26" fillId="0" borderId="35" xfId="0" applyFont="1" applyBorder="1" applyAlignment="1" applyProtection="1">
      <alignment vertical="center" wrapText="1"/>
      <protection hidden="1"/>
    </xf>
    <xf numFmtId="0" fontId="26" fillId="0" borderId="35" xfId="0" applyFont="1" applyBorder="1" applyAlignment="1" applyProtection="1">
      <alignment wrapText="1"/>
      <protection hidden="1"/>
    </xf>
    <xf numFmtId="0" fontId="26" fillId="5" borderId="50" xfId="0" applyFont="1" applyFill="1" applyBorder="1" applyAlignment="1" applyProtection="1">
      <alignment vertical="top" wrapText="1"/>
      <protection hidden="1"/>
    </xf>
    <xf numFmtId="0" fontId="26" fillId="5" borderId="50" xfId="4" applyFont="1" applyFill="1" applyBorder="1" applyAlignment="1" applyProtection="1">
      <alignment vertical="center"/>
      <protection hidden="1"/>
    </xf>
    <xf numFmtId="0" fontId="25" fillId="5" borderId="50" xfId="5" applyFont="1" applyFill="1" applyBorder="1" applyAlignment="1" applyProtection="1">
      <alignment vertical="center"/>
      <protection hidden="1"/>
    </xf>
    <xf numFmtId="0" fontId="0" fillId="0" borderId="0" xfId="0" applyAlignment="1" applyProtection="1">
      <alignment vertical="center" wrapText="1"/>
      <protection hidden="1"/>
    </xf>
    <xf numFmtId="0" fontId="26" fillId="14" borderId="52" xfId="0" applyFont="1" applyFill="1" applyBorder="1" applyAlignment="1" applyProtection="1">
      <alignment vertical="top" wrapText="1"/>
      <protection hidden="1"/>
    </xf>
    <xf numFmtId="0" fontId="26" fillId="14" borderId="52" xfId="4" applyFont="1" applyFill="1" applyBorder="1" applyAlignment="1" applyProtection="1">
      <alignment vertical="center"/>
      <protection hidden="1"/>
    </xf>
    <xf numFmtId="0" fontId="25" fillId="14" borderId="52" xfId="5" applyFont="1" applyFill="1" applyBorder="1" applyAlignment="1" applyProtection="1">
      <alignment vertical="center"/>
      <protection hidden="1"/>
    </xf>
    <xf numFmtId="0" fontId="26" fillId="9" borderId="54" xfId="0" applyFont="1" applyFill="1" applyBorder="1" applyAlignment="1" applyProtection="1">
      <alignment vertical="top" wrapText="1"/>
      <protection hidden="1"/>
    </xf>
    <xf numFmtId="0" fontId="26" fillId="9" borderId="54" xfId="4" applyFont="1" applyFill="1" applyBorder="1" applyAlignment="1" applyProtection="1">
      <alignment vertical="center"/>
      <protection hidden="1"/>
    </xf>
    <xf numFmtId="0" fontId="25" fillId="9" borderId="54" xfId="5" applyFont="1" applyFill="1" applyBorder="1" applyAlignment="1" applyProtection="1">
      <alignment vertical="center"/>
      <protection hidden="1"/>
    </xf>
    <xf numFmtId="0" fontId="25" fillId="5" borderId="50" xfId="4" applyFont="1" applyFill="1" applyBorder="1" applyAlignment="1" applyProtection="1">
      <alignment vertical="center"/>
      <protection hidden="1"/>
    </xf>
    <xf numFmtId="0" fontId="25" fillId="14" borderId="52" xfId="4" applyFont="1" applyFill="1" applyBorder="1" applyAlignment="1" applyProtection="1">
      <alignment vertical="center"/>
      <protection hidden="1"/>
    </xf>
    <xf numFmtId="0" fontId="25" fillId="9" borderId="54" xfId="4" applyFont="1" applyFill="1" applyBorder="1" applyAlignment="1" applyProtection="1">
      <alignment vertical="center"/>
      <protection hidden="1"/>
    </xf>
    <xf numFmtId="0" fontId="26" fillId="9" borderId="3" xfId="0" applyFont="1" applyFill="1" applyBorder="1" applyAlignment="1" applyProtection="1">
      <alignment vertical="center" wrapText="1"/>
      <protection hidden="1"/>
    </xf>
    <xf numFmtId="164" fontId="26" fillId="9" borderId="3" xfId="0" applyNumberFormat="1" applyFont="1" applyFill="1" applyBorder="1" applyAlignment="1" applyProtection="1">
      <alignment vertical="center" wrapText="1"/>
      <protection hidden="1"/>
    </xf>
    <xf numFmtId="0" fontId="0" fillId="0" borderId="19" xfId="0" applyBorder="1" applyProtection="1">
      <protection hidden="1"/>
    </xf>
    <xf numFmtId="0" fontId="0" fillId="0" borderId="19" xfId="0" applyBorder="1" applyAlignment="1" applyProtection="1">
      <alignment vertical="top" wrapText="1"/>
      <protection hidden="1"/>
    </xf>
    <xf numFmtId="0" fontId="0" fillId="0" borderId="19" xfId="0" applyBorder="1" applyAlignment="1" applyProtection="1">
      <alignment vertical="top"/>
      <protection hidden="1"/>
    </xf>
    <xf numFmtId="0" fontId="0" fillId="0" borderId="19" xfId="0" applyBorder="1" applyAlignment="1" applyProtection="1">
      <alignment horizontal="left" vertical="top"/>
      <protection hidden="1"/>
    </xf>
    <xf numFmtId="0" fontId="0" fillId="0" borderId="20" xfId="0" applyBorder="1" applyAlignment="1" applyProtection="1">
      <alignment horizontal="center"/>
      <protection hidden="1"/>
    </xf>
    <xf numFmtId="0" fontId="0" fillId="9" borderId="20" xfId="0" applyFill="1" applyBorder="1" applyProtection="1">
      <protection hidden="1"/>
    </xf>
    <xf numFmtId="164" fontId="0" fillId="0" borderId="0" xfId="0" applyNumberFormat="1" applyAlignment="1" applyProtection="1">
      <alignment horizontal="center"/>
      <protection hidden="1"/>
    </xf>
    <xf numFmtId="164" fontId="0" fillId="0" borderId="0" xfId="0" applyNumberFormat="1" applyProtection="1">
      <protection hidden="1"/>
    </xf>
    <xf numFmtId="0" fontId="0" fillId="0" borderId="0" xfId="0" applyAlignment="1" applyProtection="1">
      <alignment horizontal="center"/>
      <protection hidden="1"/>
    </xf>
    <xf numFmtId="0" fontId="28" fillId="0" borderId="0" xfId="0" applyFont="1" applyAlignment="1" applyProtection="1">
      <alignment vertical="top" wrapText="1"/>
      <protection hidden="1"/>
    </xf>
    <xf numFmtId="0" fontId="19" fillId="12" borderId="0" xfId="0" applyFont="1" applyFill="1" applyAlignment="1" applyProtection="1">
      <alignment vertical="top"/>
      <protection hidden="1"/>
    </xf>
    <xf numFmtId="0" fontId="24" fillId="13" borderId="56" xfId="0" applyFont="1" applyFill="1" applyBorder="1" applyProtection="1">
      <protection hidden="1"/>
    </xf>
    <xf numFmtId="0" fontId="24" fillId="13" borderId="58" xfId="0" applyFont="1" applyFill="1" applyBorder="1" applyProtection="1">
      <protection hidden="1"/>
    </xf>
    <xf numFmtId="0" fontId="0" fillId="5" borderId="0" xfId="0" applyFill="1" applyProtection="1">
      <protection hidden="1"/>
    </xf>
    <xf numFmtId="0" fontId="0" fillId="14" borderId="0" xfId="0" applyFill="1" applyProtection="1">
      <protection hidden="1"/>
    </xf>
    <xf numFmtId="0" fontId="0" fillId="5" borderId="0" xfId="0" applyFill="1" applyAlignment="1" applyProtection="1">
      <alignment vertical="center" wrapText="1"/>
      <protection hidden="1"/>
    </xf>
    <xf numFmtId="0" fontId="0" fillId="14" borderId="0" xfId="0" applyFill="1" applyAlignment="1" applyProtection="1">
      <alignment vertical="center" wrapText="1"/>
      <protection hidden="1"/>
    </xf>
    <xf numFmtId="0" fontId="0" fillId="9" borderId="0" xfId="0" applyFill="1" applyAlignment="1" applyProtection="1">
      <alignment vertical="center" wrapText="1"/>
      <protection hidden="1"/>
    </xf>
    <xf numFmtId="0" fontId="5" fillId="0" borderId="0" xfId="0" applyFont="1" applyAlignment="1" applyProtection="1">
      <alignment horizontal="left" vertical="center" wrapText="1"/>
      <protection hidden="1"/>
    </xf>
    <xf numFmtId="0" fontId="5" fillId="0" borderId="0" xfId="0" applyFont="1" applyAlignment="1" applyProtection="1">
      <alignment horizontal="left" vertical="center"/>
      <protection hidden="1"/>
    </xf>
    <xf numFmtId="164" fontId="5" fillId="0" borderId="0" xfId="0" applyNumberFormat="1" applyFont="1" applyAlignment="1" applyProtection="1">
      <alignment horizontal="center" vertical="center"/>
      <protection hidden="1"/>
    </xf>
    <xf numFmtId="164" fontId="5" fillId="0" borderId="0" xfId="0" applyNumberFormat="1" applyFont="1" applyAlignment="1" applyProtection="1">
      <alignment vertical="center"/>
      <protection hidden="1"/>
    </xf>
    <xf numFmtId="0" fontId="5" fillId="0" borderId="0" xfId="0" applyFont="1" applyAlignment="1" applyProtection="1">
      <alignment vertical="center" wrapText="1"/>
      <protection hidden="1"/>
    </xf>
    <xf numFmtId="164" fontId="21" fillId="10" borderId="0" xfId="0" applyNumberFormat="1" applyFont="1" applyFill="1" applyAlignment="1" applyProtection="1">
      <alignment horizontal="left" vertical="top"/>
      <protection hidden="1"/>
    </xf>
    <xf numFmtId="0" fontId="21" fillId="10" borderId="0" xfId="0" applyFont="1" applyFill="1" applyAlignment="1" applyProtection="1">
      <alignment vertical="top"/>
      <protection hidden="1"/>
    </xf>
    <xf numFmtId="0" fontId="21" fillId="10" borderId="0" xfId="0" applyFont="1" applyFill="1" applyAlignment="1" applyProtection="1">
      <alignment horizontal="left" vertical="top"/>
      <protection hidden="1"/>
    </xf>
    <xf numFmtId="0" fontId="22" fillId="13" borderId="22" xfId="0" applyFont="1" applyFill="1" applyBorder="1" applyAlignment="1" applyProtection="1">
      <alignment horizontal="left" vertical="center" wrapText="1"/>
      <protection hidden="1"/>
    </xf>
    <xf numFmtId="0" fontId="0" fillId="0" borderId="6" xfId="0" applyBorder="1" applyProtection="1">
      <protection hidden="1"/>
    </xf>
    <xf numFmtId="0" fontId="25" fillId="5" borderId="59" xfId="0" applyFont="1" applyFill="1" applyBorder="1" applyAlignment="1" applyProtection="1">
      <alignment vertical="center" wrapText="1"/>
      <protection hidden="1"/>
    </xf>
    <xf numFmtId="0" fontId="25" fillId="14" borderId="60" xfId="0" applyFont="1" applyFill="1" applyBorder="1" applyAlignment="1" applyProtection="1">
      <alignment vertical="center" wrapText="1"/>
      <protection hidden="1"/>
    </xf>
    <xf numFmtId="0" fontId="25" fillId="9" borderId="61" xfId="0" applyFont="1" applyFill="1" applyBorder="1" applyAlignment="1" applyProtection="1">
      <alignment vertical="center" wrapText="1"/>
      <protection hidden="1"/>
    </xf>
    <xf numFmtId="0" fontId="25" fillId="0" borderId="6" xfId="0" applyFont="1" applyBorder="1" applyAlignment="1" applyProtection="1">
      <alignment horizontal="left" vertical="center"/>
      <protection hidden="1"/>
    </xf>
    <xf numFmtId="0" fontId="25" fillId="0" borderId="0" xfId="0" applyFont="1" applyAlignment="1" applyProtection="1">
      <alignment vertical="top" wrapText="1"/>
      <protection hidden="1"/>
    </xf>
    <xf numFmtId="0" fontId="25" fillId="0" borderId="0" xfId="4" applyFont="1" applyAlignment="1" applyProtection="1">
      <alignment vertical="center"/>
      <protection hidden="1"/>
    </xf>
    <xf numFmtId="0" fontId="26" fillId="0" borderId="0" xfId="0" applyFont="1" applyAlignment="1" applyProtection="1">
      <alignment horizontal="left" vertical="center"/>
      <protection hidden="1"/>
    </xf>
    <xf numFmtId="0" fontId="25" fillId="0" borderId="0" xfId="5" applyFont="1" applyAlignment="1" applyProtection="1">
      <alignment vertical="center"/>
      <protection hidden="1"/>
    </xf>
    <xf numFmtId="164" fontId="26" fillId="0" borderId="0" xfId="0" applyNumberFormat="1" applyFont="1" applyAlignment="1" applyProtection="1">
      <alignment vertical="top" wrapText="1"/>
      <protection hidden="1"/>
    </xf>
    <xf numFmtId="164" fontId="26" fillId="0" borderId="0" xfId="0" applyNumberFormat="1" applyFont="1" applyAlignment="1" applyProtection="1">
      <alignment vertical="center"/>
      <protection hidden="1"/>
    </xf>
    <xf numFmtId="0" fontId="25" fillId="14" borderId="61" xfId="0" applyFont="1" applyFill="1" applyBorder="1" applyAlignment="1" applyProtection="1">
      <alignment vertical="center" wrapText="1"/>
      <protection hidden="1"/>
    </xf>
    <xf numFmtId="164" fontId="25" fillId="14" borderId="55" xfId="0" applyNumberFormat="1" applyFont="1" applyFill="1" applyBorder="1" applyAlignment="1" applyProtection="1">
      <alignment horizontal="center" vertical="center"/>
      <protection hidden="1"/>
    </xf>
    <xf numFmtId="0" fontId="25" fillId="9" borderId="62" xfId="0" applyFont="1" applyFill="1" applyBorder="1" applyAlignment="1" applyProtection="1">
      <alignment vertical="center" wrapText="1"/>
      <protection hidden="1"/>
    </xf>
    <xf numFmtId="164" fontId="25" fillId="9" borderId="63" xfId="0" applyNumberFormat="1" applyFont="1" applyFill="1" applyBorder="1" applyAlignment="1" applyProtection="1">
      <alignment horizontal="center" vertical="center"/>
      <protection hidden="1"/>
    </xf>
    <xf numFmtId="0" fontId="25" fillId="9" borderId="6" xfId="0" applyFont="1" applyFill="1" applyBorder="1" applyAlignment="1" applyProtection="1">
      <alignment horizontal="left" vertical="center"/>
      <protection hidden="1"/>
    </xf>
    <xf numFmtId="0" fontId="25" fillId="9" borderId="0" xfId="0" applyFont="1" applyFill="1" applyAlignment="1" applyProtection="1">
      <alignment vertical="top" wrapText="1"/>
      <protection hidden="1"/>
    </xf>
    <xf numFmtId="0" fontId="25" fillId="9" borderId="0" xfId="4" applyFont="1" applyFill="1" applyAlignment="1" applyProtection="1">
      <alignment vertical="center"/>
      <protection hidden="1"/>
    </xf>
    <xf numFmtId="0" fontId="26" fillId="9" borderId="0" xfId="0" applyFont="1" applyFill="1" applyAlignment="1" applyProtection="1">
      <alignment horizontal="left" vertical="center"/>
      <protection hidden="1"/>
    </xf>
    <xf numFmtId="0" fontId="25" fillId="9" borderId="0" xfId="5" applyFont="1" applyFill="1" applyAlignment="1" applyProtection="1">
      <alignment vertical="center"/>
      <protection hidden="1"/>
    </xf>
    <xf numFmtId="0" fontId="26" fillId="0" borderId="0" xfId="0" applyFont="1" applyAlignment="1" applyProtection="1">
      <alignment vertical="top" wrapText="1"/>
      <protection hidden="1"/>
    </xf>
    <xf numFmtId="0" fontId="26" fillId="0" borderId="0" xfId="4" applyFont="1" applyAlignment="1" applyProtection="1">
      <alignment vertical="top" wrapText="1"/>
      <protection hidden="1"/>
    </xf>
    <xf numFmtId="0" fontId="0" fillId="0" borderId="18" xfId="0" applyBorder="1" applyProtection="1">
      <protection hidden="1"/>
    </xf>
    <xf numFmtId="0" fontId="0" fillId="0" borderId="0" xfId="0" applyAlignment="1">
      <alignment vertical="center"/>
    </xf>
    <xf numFmtId="0" fontId="0" fillId="0" borderId="0" xfId="0" applyAlignment="1">
      <alignment vertical="center" wrapText="1"/>
    </xf>
    <xf numFmtId="0" fontId="31" fillId="0" borderId="0" xfId="0" applyFont="1" applyAlignment="1">
      <alignment horizontal="center" vertical="center"/>
    </xf>
    <xf numFmtId="0" fontId="33" fillId="0" borderId="0" xfId="0" applyFont="1" applyAlignment="1">
      <alignment vertical="center"/>
    </xf>
    <xf numFmtId="0" fontId="0" fillId="0" borderId="0" xfId="0" applyAlignment="1">
      <alignment horizontal="right" vertical="center"/>
    </xf>
    <xf numFmtId="0" fontId="34" fillId="0" borderId="64" xfId="0" applyFont="1" applyBorder="1" applyAlignment="1" applyProtection="1">
      <alignment vertical="center"/>
      <protection locked="0"/>
    </xf>
    <xf numFmtId="0" fontId="31" fillId="0" borderId="0" xfId="0" applyFont="1" applyAlignment="1">
      <alignment horizontal="left" vertical="center"/>
    </xf>
    <xf numFmtId="0" fontId="0" fillId="0" borderId="0" xfId="0" applyAlignment="1">
      <alignment horizontal="left"/>
    </xf>
    <xf numFmtId="0" fontId="34" fillId="0" borderId="65" xfId="0" applyFont="1" applyBorder="1" applyAlignment="1" applyProtection="1">
      <alignment vertical="center"/>
      <protection locked="0"/>
    </xf>
    <xf numFmtId="0" fontId="2" fillId="0" borderId="0" xfId="0" applyFont="1" applyAlignment="1">
      <alignment vertical="center"/>
    </xf>
    <xf numFmtId="0" fontId="34" fillId="0" borderId="0" xfId="0" applyFont="1" applyAlignment="1" applyProtection="1">
      <alignment vertical="center"/>
      <protection locked="0"/>
    </xf>
    <xf numFmtId="0" fontId="0" fillId="0" borderId="66" xfId="0" applyBorder="1" applyAlignment="1">
      <alignment vertical="center"/>
    </xf>
    <xf numFmtId="0" fontId="35" fillId="0" borderId="0" xfId="0" applyFont="1" applyAlignment="1">
      <alignment horizontal="left" vertical="center" indent="5"/>
    </xf>
    <xf numFmtId="0" fontId="0" fillId="0" borderId="0" xfId="0" applyAlignment="1">
      <alignment horizontal="left" vertical="center" indent="5"/>
    </xf>
    <xf numFmtId="0" fontId="37" fillId="0" borderId="0" xfId="0" applyFont="1" applyAlignment="1">
      <alignment vertical="center"/>
    </xf>
    <xf numFmtId="0" fontId="38" fillId="0" borderId="0" xfId="0" applyFont="1" applyAlignment="1">
      <alignment horizontal="left" vertical="center" indent="3"/>
    </xf>
    <xf numFmtId="0" fontId="6" fillId="0" borderId="0" xfId="0" applyFont="1" applyAlignment="1">
      <alignment vertical="center"/>
    </xf>
    <xf numFmtId="0" fontId="0" fillId="9" borderId="0" xfId="0" applyFill="1"/>
    <xf numFmtId="0" fontId="17" fillId="10" borderId="0" xfId="3" applyFont="1" applyFill="1" applyAlignment="1" applyProtection="1">
      <alignment horizontal="left" vertical="center"/>
      <protection hidden="1"/>
    </xf>
    <xf numFmtId="0" fontId="17" fillId="10" borderId="0" xfId="3" applyFont="1" applyFill="1" applyAlignment="1" applyProtection="1">
      <alignment horizontal="center" vertical="center"/>
      <protection hidden="1"/>
    </xf>
    <xf numFmtId="0" fontId="0" fillId="10" borderId="0" xfId="0" applyFill="1"/>
    <xf numFmtId="164" fontId="40" fillId="15" borderId="67" xfId="0" applyNumberFormat="1" applyFont="1" applyFill="1" applyBorder="1" applyAlignment="1" applyProtection="1">
      <alignment vertical="top" wrapText="1"/>
      <protection locked="0"/>
    </xf>
    <xf numFmtId="164" fontId="40" fillId="0" borderId="67" xfId="0" applyNumberFormat="1" applyFont="1" applyBorder="1" applyAlignment="1" applyProtection="1">
      <alignment vertical="top" wrapText="1"/>
      <protection locked="0"/>
    </xf>
    <xf numFmtId="164" fontId="25" fillId="9" borderId="55" xfId="0" applyNumberFormat="1" applyFont="1" applyFill="1" applyBorder="1" applyAlignment="1" applyProtection="1">
      <alignment horizontal="left" vertical="center"/>
      <protection hidden="1"/>
    </xf>
    <xf numFmtId="0" fontId="26" fillId="9" borderId="0" xfId="0" applyFont="1" applyFill="1" applyAlignment="1" applyProtection="1">
      <alignment vertical="center" wrapText="1"/>
      <protection hidden="1"/>
    </xf>
    <xf numFmtId="0" fontId="43" fillId="0" borderId="7" xfId="1" applyFont="1" applyBorder="1"/>
    <xf numFmtId="0" fontId="0" fillId="0" borderId="1" xfId="0" applyBorder="1"/>
    <xf numFmtId="0" fontId="0" fillId="0" borderId="18" xfId="0" applyBorder="1" applyAlignment="1">
      <alignment horizontal="right"/>
    </xf>
    <xf numFmtId="0" fontId="7" fillId="8" borderId="69" xfId="0" applyFont="1" applyFill="1" applyBorder="1"/>
    <xf numFmtId="0" fontId="7" fillId="8" borderId="70" xfId="0" applyFont="1" applyFill="1" applyBorder="1"/>
    <xf numFmtId="0" fontId="14" fillId="3" borderId="10" xfId="1" applyFill="1" applyBorder="1" applyProtection="1">
      <protection locked="0"/>
    </xf>
    <xf numFmtId="0" fontId="0" fillId="0" borderId="29" xfId="0" applyBorder="1"/>
    <xf numFmtId="0" fontId="1" fillId="0" borderId="12" xfId="0" applyFont="1" applyBorder="1"/>
    <xf numFmtId="0" fontId="0" fillId="3" borderId="71" xfId="0" applyFill="1" applyBorder="1" applyProtection="1">
      <protection locked="0"/>
    </xf>
    <xf numFmtId="0" fontId="5" fillId="0" borderId="0" xfId="0" applyFont="1"/>
    <xf numFmtId="0" fontId="2" fillId="0" borderId="21" xfId="0" applyFont="1" applyBorder="1" applyAlignment="1">
      <alignment horizontal="center"/>
    </xf>
    <xf numFmtId="0" fontId="0" fillId="0" borderId="21" xfId="0" applyBorder="1"/>
    <xf numFmtId="0" fontId="10" fillId="0" borderId="0" xfId="0" applyFont="1"/>
    <xf numFmtId="0" fontId="46" fillId="0" borderId="0" xfId="0" applyFont="1"/>
    <xf numFmtId="0" fontId="0" fillId="0" borderId="6" xfId="0" applyBorder="1" applyAlignment="1">
      <alignment horizontal="left" indent="2"/>
    </xf>
    <xf numFmtId="0" fontId="0" fillId="0" borderId="0" xfId="0" applyAlignment="1">
      <alignment horizontal="left" indent="2"/>
    </xf>
    <xf numFmtId="0" fontId="0" fillId="0" borderId="5" xfId="0" applyBorder="1" applyAlignment="1">
      <alignment horizontal="left" indent="2"/>
    </xf>
    <xf numFmtId="0" fontId="7" fillId="8" borderId="15" xfId="0" applyFont="1" applyFill="1" applyBorder="1" applyAlignment="1">
      <alignment horizontal="left"/>
    </xf>
    <xf numFmtId="0" fontId="7" fillId="8" borderId="68" xfId="0" applyFont="1" applyFill="1" applyBorder="1" applyAlignment="1">
      <alignment horizontal="left"/>
    </xf>
    <xf numFmtId="0" fontId="2" fillId="3" borderId="22" xfId="0" applyFont="1" applyFill="1" applyBorder="1" applyAlignment="1" applyProtection="1">
      <alignment horizontal="center" vertical="top"/>
      <protection locked="0"/>
    </xf>
    <xf numFmtId="0" fontId="2" fillId="3" borderId="23" xfId="0" applyFont="1" applyFill="1" applyBorder="1" applyAlignment="1" applyProtection="1">
      <alignment horizontal="center" vertical="top"/>
      <protection locked="0"/>
    </xf>
    <xf numFmtId="0" fontId="3" fillId="2" borderId="9"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0" xfId="0" applyFont="1" applyFill="1" applyBorder="1" applyAlignment="1">
      <alignment horizontal="center" vertical="center"/>
    </xf>
    <xf numFmtId="49" fontId="0" fillId="3" borderId="2" xfId="0" applyNumberFormat="1" applyFill="1" applyBorder="1" applyProtection="1">
      <protection locked="0"/>
    </xf>
    <xf numFmtId="49" fontId="0" fillId="3" borderId="8" xfId="0" applyNumberFormat="1" applyFill="1" applyBorder="1" applyProtection="1">
      <protection locked="0"/>
    </xf>
    <xf numFmtId="0" fontId="7" fillId="8" borderId="15" xfId="0" applyFont="1" applyFill="1" applyBorder="1" applyAlignment="1">
      <alignment vertical="center"/>
    </xf>
    <xf numFmtId="0" fontId="7" fillId="8" borderId="17" xfId="0" applyFont="1" applyFill="1" applyBorder="1" applyAlignment="1">
      <alignment vertical="center"/>
    </xf>
    <xf numFmtId="49" fontId="0" fillId="3" borderId="3" xfId="0" applyNumberFormat="1" applyFill="1" applyBorder="1" applyProtection="1">
      <protection locked="0"/>
    </xf>
    <xf numFmtId="0" fontId="8" fillId="0" borderId="9" xfId="0" applyFont="1" applyBorder="1" applyAlignment="1">
      <alignment horizontal="center" vertical="center"/>
    </xf>
    <xf numFmtId="0" fontId="8" fillId="0" borderId="13" xfId="0" applyFont="1" applyBorder="1" applyAlignment="1">
      <alignment horizontal="center" vertical="center"/>
    </xf>
    <xf numFmtId="0" fontId="8" fillId="0" borderId="10" xfId="0" applyFont="1" applyBorder="1" applyAlignment="1">
      <alignment horizontal="center" vertical="center"/>
    </xf>
    <xf numFmtId="0" fontId="3" fillId="6" borderId="9" xfId="0" applyFont="1" applyFill="1" applyBorder="1" applyAlignment="1">
      <alignment horizontal="center" vertical="center"/>
    </xf>
    <xf numFmtId="0" fontId="3" fillId="6" borderId="13" xfId="0" applyFont="1" applyFill="1" applyBorder="1" applyAlignment="1">
      <alignment horizontal="center" vertical="center"/>
    </xf>
    <xf numFmtId="0" fontId="3" fillId="6" borderId="10" xfId="0" applyFont="1" applyFill="1" applyBorder="1" applyAlignment="1">
      <alignment horizontal="center" vertical="center"/>
    </xf>
    <xf numFmtId="0" fontId="44" fillId="10" borderId="9" xfId="0" applyFont="1" applyFill="1" applyBorder="1" applyAlignment="1">
      <alignment horizontal="center" vertical="center"/>
    </xf>
    <xf numFmtId="0" fontId="44" fillId="10" borderId="13" xfId="0" applyFont="1" applyFill="1" applyBorder="1" applyAlignment="1">
      <alignment horizontal="center" vertical="center"/>
    </xf>
    <xf numFmtId="0" fontId="44" fillId="10" borderId="10" xfId="0" applyFont="1" applyFill="1" applyBorder="1" applyAlignment="1">
      <alignment horizontal="center" vertical="center"/>
    </xf>
    <xf numFmtId="0" fontId="11" fillId="0" borderId="0" xfId="0" applyFont="1" applyAlignment="1">
      <alignment horizontal="center"/>
    </xf>
    <xf numFmtId="0" fontId="29" fillId="0" borderId="0" xfId="0" applyFont="1" applyAlignment="1">
      <alignment horizontal="center" vertical="center"/>
    </xf>
    <xf numFmtId="0" fontId="31" fillId="0" borderId="0" xfId="0" applyFont="1" applyAlignment="1">
      <alignment horizontal="center" vertical="center"/>
    </xf>
    <xf numFmtId="0" fontId="32" fillId="0" borderId="0" xfId="0" applyFont="1" applyAlignment="1">
      <alignment horizontal="center" vertical="center"/>
    </xf>
    <xf numFmtId="0" fontId="33" fillId="0" borderId="0" xfId="0" applyFont="1" applyAlignment="1">
      <alignment horizontal="center" vertical="center"/>
    </xf>
    <xf numFmtId="0" fontId="12" fillId="0" borderId="6" xfId="0" applyFont="1" applyBorder="1" applyAlignment="1">
      <alignment horizontal="center" vertical="center"/>
    </xf>
    <xf numFmtId="0" fontId="12" fillId="0" borderId="0" xfId="0" applyFont="1" applyAlignment="1">
      <alignment horizontal="center" vertical="center"/>
    </xf>
    <xf numFmtId="0" fontId="12" fillId="0" borderId="7" xfId="0" applyFont="1" applyBorder="1" applyAlignment="1">
      <alignment horizontal="center" vertical="center"/>
    </xf>
    <xf numFmtId="0" fontId="0" fillId="0" borderId="6" xfId="0" applyBorder="1" applyAlignment="1">
      <alignment horizontal="center"/>
    </xf>
    <xf numFmtId="0" fontId="0" fillId="0" borderId="0" xfId="0" applyAlignment="1">
      <alignment horizontal="center"/>
    </xf>
    <xf numFmtId="0" fontId="0" fillId="0" borderId="7" xfId="0" applyBorder="1" applyAlignment="1">
      <alignment horizont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7" fillId="10" borderId="32" xfId="0" applyFont="1" applyFill="1" applyBorder="1"/>
    <xf numFmtId="0" fontId="7" fillId="10" borderId="34" xfId="0" applyFont="1" applyFill="1" applyBorder="1"/>
    <xf numFmtId="0" fontId="7" fillId="10" borderId="35" xfId="0" applyFont="1" applyFill="1" applyBorder="1"/>
    <xf numFmtId="0" fontId="0" fillId="3" borderId="2" xfId="0" applyFill="1" applyBorder="1" applyProtection="1">
      <protection locked="0"/>
    </xf>
    <xf numFmtId="0" fontId="0" fillId="3" borderId="4" xfId="0" applyFill="1" applyBorder="1" applyProtection="1">
      <protection locked="0"/>
    </xf>
    <xf numFmtId="0" fontId="0" fillId="3" borderId="3" xfId="0" applyFill="1" applyBorder="1" applyProtection="1">
      <protection locked="0"/>
    </xf>
    <xf numFmtId="0" fontId="47" fillId="0" borderId="6" xfId="0" applyFont="1" applyBorder="1" applyAlignment="1">
      <alignment horizontal="center" vertical="center"/>
    </xf>
    <xf numFmtId="0" fontId="47" fillId="0" borderId="0" xfId="0" applyFont="1" applyAlignment="1">
      <alignment horizontal="center" vertical="center"/>
    </xf>
    <xf numFmtId="0" fontId="47" fillId="0" borderId="7" xfId="0" applyFont="1" applyBorder="1" applyAlignment="1">
      <alignment horizontal="center" vertical="center"/>
    </xf>
  </cellXfs>
  <cellStyles count="6">
    <cellStyle name="Currency" xfId="2" builtinId="4"/>
    <cellStyle name="Hyperlink" xfId="1" builtinId="8"/>
    <cellStyle name="Normal" xfId="0" builtinId="0"/>
    <cellStyle name="Normal 2" xfId="3" xr:uid="{639BAF2F-EAD5-4D51-8A03-8743B4752CBC}"/>
    <cellStyle name="Normal 2 2 2" xfId="4" xr:uid="{B2AFE9EE-3468-4481-A69B-C9E8BB998CBB}"/>
    <cellStyle name="Normal 4 2" xfId="5" xr:uid="{553BACC3-6B4D-4342-9098-E874A988E097}"/>
  </cellStyles>
  <dxfs count="41">
    <dxf>
      <font>
        <b/>
        <i val="0"/>
      </font>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strike val="0"/>
        <outline val="0"/>
        <shadow val="0"/>
        <u val="none"/>
        <vertAlign val="baseline"/>
        <sz val="12"/>
        <name val="Calibri"/>
        <family val="2"/>
        <scheme val="minor"/>
      </font>
      <fill>
        <patternFill patternType="solid">
          <fgColor indexed="64"/>
          <bgColor theme="0"/>
        </patternFill>
      </fill>
      <alignment horizontal="general" vertical="center" textRotation="0" wrapText="1" indent="0" justifyLastLine="0" shrinkToFit="0" readingOrder="0"/>
      <protection locked="1" hidden="1"/>
    </dxf>
    <dxf>
      <font>
        <strike val="0"/>
        <outline val="0"/>
        <shadow val="0"/>
        <u val="none"/>
        <vertAlign val="baseline"/>
        <sz val="12"/>
        <name val="Calibri"/>
        <family val="2"/>
        <scheme val="minor"/>
      </font>
      <fill>
        <patternFill patternType="none">
          <fgColor indexed="64"/>
          <bgColor theme="0"/>
        </patternFill>
      </fill>
      <alignment horizontal="general" vertical="center" textRotation="0" wrapText="1" indent="0" justifyLastLine="0" shrinkToFit="0" readingOrder="0"/>
      <protection locked="1" hidden="1"/>
    </dxf>
    <dxf>
      <font>
        <strike val="0"/>
        <outline val="0"/>
        <shadow val="0"/>
        <u val="none"/>
        <vertAlign val="baseline"/>
        <sz val="12"/>
        <name val="Calibri"/>
        <family val="2"/>
        <scheme val="minor"/>
      </font>
      <fill>
        <patternFill patternType="none">
          <fgColor indexed="64"/>
          <bgColor auto="1"/>
        </patternFill>
      </fill>
      <alignment horizontal="general" vertical="center" textRotation="0" wrapText="1" indent="0" justifyLastLine="0" shrinkToFit="0" readingOrder="0"/>
      <protection locked="1" hidden="1"/>
    </dxf>
    <dxf>
      <font>
        <strike val="0"/>
        <outline val="0"/>
        <shadow val="0"/>
        <u val="none"/>
        <vertAlign val="baseline"/>
        <sz val="12"/>
        <name val="Calibri"/>
        <family val="2"/>
        <scheme val="minor"/>
      </font>
      <fill>
        <patternFill patternType="none">
          <fgColor indexed="64"/>
          <bgColor auto="1"/>
        </patternFill>
      </fill>
      <alignment horizontal="general" vertical="center" textRotation="0" wrapText="1" indent="0" justifyLastLine="0" shrinkToFit="0" readingOrder="0"/>
      <protection locked="1" hidden="1"/>
    </dxf>
    <dxf>
      <fill>
        <patternFill>
          <fgColor indexed="64"/>
          <bgColor theme="0"/>
        </patternFill>
      </fill>
      <protection locked="1" hidden="1"/>
    </dxf>
    <dxf>
      <font>
        <b val="0"/>
        <i val="0"/>
        <strike val="0"/>
        <condense val="0"/>
        <extend val="0"/>
        <outline val="0"/>
        <shadow val="0"/>
        <u val="none"/>
        <vertAlign val="baseline"/>
        <sz val="12"/>
        <color auto="1"/>
        <name val="Calibri"/>
        <family val="2"/>
        <scheme val="minor"/>
      </font>
      <numFmt numFmtId="34" formatCode="_-&quot;£&quot;* #,##0.00_-;\-&quot;£&quot;* #,##0.00_-;_-&quot;£&quot;* &quot;-&quot;??_-;_-@_-"/>
      <fill>
        <patternFill patternType="none">
          <fgColor indexed="64"/>
          <bgColor auto="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border>
      <protection locked="1" hidden="1"/>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strike val="0"/>
        <outline val="0"/>
        <shadow val="0"/>
        <u val="none"/>
        <vertAlign val="baseline"/>
        <sz val="12"/>
        <name val="Calibri"/>
        <family val="2"/>
        <scheme val="minor"/>
      </font>
      <fill>
        <patternFill patternType="none">
          <fgColor indexed="64"/>
          <bgColor auto="1"/>
        </patternFill>
      </fill>
      <alignment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strike val="0"/>
        <outline val="0"/>
        <shadow val="0"/>
        <u val="none"/>
        <vertAlign val="baseline"/>
        <sz val="12"/>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left" vertical="center" textRotation="0" wrapText="0" indent="0" justifyLastLine="0" shrinkToFit="0" readingOrder="0"/>
      <border diagonalUp="0" diagonalDown="0">
        <left style="medium">
          <color indexed="64"/>
        </left>
        <right style="thin">
          <color indexed="64"/>
        </right>
        <top style="thin">
          <color indexed="64"/>
        </top>
        <bottom style="thin">
          <color indexed="64"/>
        </bottom>
      </border>
      <protection locked="1" hidden="1"/>
    </dxf>
    <dxf>
      <font>
        <strike val="0"/>
        <outline val="0"/>
        <shadow val="0"/>
        <u val="none"/>
        <vertAlign val="baseline"/>
        <sz val="12"/>
        <name val="Calibri"/>
        <family val="2"/>
        <scheme val="minor"/>
      </font>
      <fill>
        <patternFill patternType="none">
          <fgColor indexed="64"/>
          <bgColor auto="1"/>
        </patternFill>
      </fill>
      <alignment horizontal="general" vertical="center" textRotation="0" wrapText="1" indent="0" justifyLastLine="0" shrinkToFit="0" readingOrder="0"/>
      <protection locked="1" hidden="1"/>
    </dxf>
    <dxf>
      <border>
        <bottom style="thin">
          <color indexed="64"/>
        </bottom>
      </border>
    </dxf>
    <dxf>
      <font>
        <strike val="0"/>
        <outline val="0"/>
        <shadow val="0"/>
        <u val="none"/>
        <vertAlign val="baseline"/>
        <name val="Calibri"/>
        <family val="2"/>
        <scheme val="minor"/>
      </font>
      <protection locked="1" hidden="1"/>
    </dxf>
  </dxfs>
  <tableStyles count="0" defaultTableStyle="TableStyleMedium2" defaultPivotStyle="PivotStyleLight16"/>
  <colors>
    <mruColors>
      <color rgb="FFFF99CC"/>
      <color rgb="FFFF33CC"/>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5</xdr:col>
          <xdr:colOff>450850</xdr:colOff>
          <xdr:row>2</xdr:row>
          <xdr:rowOff>107950</xdr:rowOff>
        </xdr:from>
        <xdr:to>
          <xdr:col>5</xdr:col>
          <xdr:colOff>1016000</xdr:colOff>
          <xdr:row>4</xdr:row>
          <xdr:rowOff>114300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5</xdr:col>
          <xdr:colOff>1066800</xdr:colOff>
          <xdr:row>2</xdr:row>
          <xdr:rowOff>107950</xdr:rowOff>
        </xdr:from>
        <xdr:to>
          <xdr:col>6</xdr:col>
          <xdr:colOff>527050</xdr:colOff>
          <xdr:row>4</xdr:row>
          <xdr:rowOff>107950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5</xdr:col>
          <xdr:colOff>450850</xdr:colOff>
          <xdr:row>4</xdr:row>
          <xdr:rowOff>76200</xdr:rowOff>
        </xdr:from>
        <xdr:to>
          <xdr:col>5</xdr:col>
          <xdr:colOff>1016000</xdr:colOff>
          <xdr:row>6</xdr:row>
          <xdr:rowOff>107950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2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5</xdr:col>
          <xdr:colOff>1066800</xdr:colOff>
          <xdr:row>4</xdr:row>
          <xdr:rowOff>76200</xdr:rowOff>
        </xdr:from>
        <xdr:to>
          <xdr:col>6</xdr:col>
          <xdr:colOff>533400</xdr:colOff>
          <xdr:row>6</xdr:row>
          <xdr:rowOff>76200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2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5</xdr:col>
          <xdr:colOff>457200</xdr:colOff>
          <xdr:row>6</xdr:row>
          <xdr:rowOff>69850</xdr:rowOff>
        </xdr:from>
        <xdr:to>
          <xdr:col>5</xdr:col>
          <xdr:colOff>1016000</xdr:colOff>
          <xdr:row>8</xdr:row>
          <xdr:rowOff>76200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2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5</xdr:col>
          <xdr:colOff>1092200</xdr:colOff>
          <xdr:row>6</xdr:row>
          <xdr:rowOff>69850</xdr:rowOff>
        </xdr:from>
        <xdr:to>
          <xdr:col>6</xdr:col>
          <xdr:colOff>558800</xdr:colOff>
          <xdr:row>8</xdr:row>
          <xdr:rowOff>69850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2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5</xdr:col>
          <xdr:colOff>457200</xdr:colOff>
          <xdr:row>13</xdr:row>
          <xdr:rowOff>76200</xdr:rowOff>
        </xdr:from>
        <xdr:to>
          <xdr:col>5</xdr:col>
          <xdr:colOff>1016000</xdr:colOff>
          <xdr:row>15</xdr:row>
          <xdr:rowOff>139700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2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5</xdr:col>
          <xdr:colOff>1092200</xdr:colOff>
          <xdr:row>13</xdr:row>
          <xdr:rowOff>76200</xdr:rowOff>
        </xdr:from>
        <xdr:to>
          <xdr:col>6</xdr:col>
          <xdr:colOff>533400</xdr:colOff>
          <xdr:row>15</xdr:row>
          <xdr:rowOff>114300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2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5</xdr:col>
          <xdr:colOff>482600</xdr:colOff>
          <xdr:row>18</xdr:row>
          <xdr:rowOff>101600</xdr:rowOff>
        </xdr:from>
        <xdr:to>
          <xdr:col>5</xdr:col>
          <xdr:colOff>1054100</xdr:colOff>
          <xdr:row>20</xdr:row>
          <xdr:rowOff>107950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2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25400</xdr:colOff>
          <xdr:row>18</xdr:row>
          <xdr:rowOff>101600</xdr:rowOff>
        </xdr:from>
        <xdr:to>
          <xdr:col>6</xdr:col>
          <xdr:colOff>558800</xdr:colOff>
          <xdr:row>20</xdr:row>
          <xdr:rowOff>101600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2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5</xdr:col>
          <xdr:colOff>488950</xdr:colOff>
          <xdr:row>21</xdr:row>
          <xdr:rowOff>107950</xdr:rowOff>
        </xdr:from>
        <xdr:to>
          <xdr:col>5</xdr:col>
          <xdr:colOff>1054100</xdr:colOff>
          <xdr:row>23</xdr:row>
          <xdr:rowOff>139700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2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25400</xdr:colOff>
          <xdr:row>21</xdr:row>
          <xdr:rowOff>107950</xdr:rowOff>
        </xdr:from>
        <xdr:to>
          <xdr:col>6</xdr:col>
          <xdr:colOff>565150</xdr:colOff>
          <xdr:row>23</xdr:row>
          <xdr:rowOff>107950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2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5</xdr:col>
          <xdr:colOff>488950</xdr:colOff>
          <xdr:row>24</xdr:row>
          <xdr:rowOff>69850</xdr:rowOff>
        </xdr:from>
        <xdr:to>
          <xdr:col>5</xdr:col>
          <xdr:colOff>1054100</xdr:colOff>
          <xdr:row>26</xdr:row>
          <xdr:rowOff>101600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2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25400</xdr:colOff>
          <xdr:row>24</xdr:row>
          <xdr:rowOff>69850</xdr:rowOff>
        </xdr:from>
        <xdr:to>
          <xdr:col>6</xdr:col>
          <xdr:colOff>565150</xdr:colOff>
          <xdr:row>26</xdr:row>
          <xdr:rowOff>69850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2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5</xdr:col>
          <xdr:colOff>488950</xdr:colOff>
          <xdr:row>27</xdr:row>
          <xdr:rowOff>25400</xdr:rowOff>
        </xdr:from>
        <xdr:to>
          <xdr:col>5</xdr:col>
          <xdr:colOff>1054100</xdr:colOff>
          <xdr:row>29</xdr:row>
          <xdr:rowOff>76200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2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25400</xdr:colOff>
          <xdr:row>27</xdr:row>
          <xdr:rowOff>25400</xdr:rowOff>
        </xdr:from>
        <xdr:to>
          <xdr:col>6</xdr:col>
          <xdr:colOff>565150</xdr:colOff>
          <xdr:row>29</xdr:row>
          <xdr:rowOff>63500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2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 NO</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3078480</xdr:colOff>
      <xdr:row>0</xdr:row>
      <xdr:rowOff>15241</xdr:rowOff>
    </xdr:from>
    <xdr:to>
      <xdr:col>2</xdr:col>
      <xdr:colOff>1905000</xdr:colOff>
      <xdr:row>4</xdr:row>
      <xdr:rowOff>174265</xdr:rowOff>
    </xdr:to>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88080" y="15241"/>
          <a:ext cx="2895600" cy="8905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2</xdr:col>
      <xdr:colOff>28575</xdr:colOff>
      <xdr:row>7</xdr:row>
      <xdr:rowOff>12412</xdr:rowOff>
    </xdr:from>
    <xdr:to>
      <xdr:col>9</xdr:col>
      <xdr:colOff>619125</xdr:colOff>
      <xdr:row>12</xdr:row>
      <xdr:rowOff>18762</xdr:rowOff>
    </xdr:to>
    <xdr:sp macro="" textlink="" fLocksText="0">
      <xdr:nvSpPr>
        <xdr:cNvPr id="2" name="TextBox 1">
          <a:extLst>
            <a:ext uri="{FF2B5EF4-FFF2-40B4-BE49-F238E27FC236}">
              <a16:creationId xmlns:a16="http://schemas.microsoft.com/office/drawing/2014/main" id="{00000000-0008-0000-0400-000002000000}"/>
            </a:ext>
          </a:extLst>
        </xdr:cNvPr>
        <xdr:cNvSpPr txBox="1"/>
      </xdr:nvSpPr>
      <xdr:spPr>
        <a:xfrm>
          <a:off x="1031875" y="1336676"/>
          <a:ext cx="8058150" cy="711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fPrintsWithSheet="0"/>
  </xdr:twoCellAnchor>
  <mc:AlternateContent xmlns:mc="http://schemas.openxmlformats.org/markup-compatibility/2006">
    <mc:Choice xmlns:a14="http://schemas.microsoft.com/office/drawing/2010/main" Requires="a14">
      <xdr:twoCellAnchor editAs="absolute">
        <xdr:from>
          <xdr:col>3</xdr:col>
          <xdr:colOff>1397000</xdr:colOff>
          <xdr:row>41</xdr:row>
          <xdr:rowOff>44450</xdr:rowOff>
        </xdr:from>
        <xdr:to>
          <xdr:col>3</xdr:col>
          <xdr:colOff>1968500</xdr:colOff>
          <xdr:row>43</xdr:row>
          <xdr:rowOff>57150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4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2019300</xdr:colOff>
          <xdr:row>41</xdr:row>
          <xdr:rowOff>44450</xdr:rowOff>
        </xdr:from>
        <xdr:to>
          <xdr:col>4</xdr:col>
          <xdr:colOff>368300</xdr:colOff>
          <xdr:row>43</xdr:row>
          <xdr:rowOff>44450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4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1397000</xdr:colOff>
          <xdr:row>43</xdr:row>
          <xdr:rowOff>44450</xdr:rowOff>
        </xdr:from>
        <xdr:to>
          <xdr:col>3</xdr:col>
          <xdr:colOff>1968500</xdr:colOff>
          <xdr:row>45</xdr:row>
          <xdr:rowOff>44450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4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2019300</xdr:colOff>
          <xdr:row>43</xdr:row>
          <xdr:rowOff>44450</xdr:rowOff>
        </xdr:from>
        <xdr:to>
          <xdr:col>4</xdr:col>
          <xdr:colOff>342900</xdr:colOff>
          <xdr:row>45</xdr:row>
          <xdr:rowOff>44450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4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 NO</a:t>
              </a:r>
            </a:p>
          </xdr:txBody>
        </xdr:sp>
        <xdr:clientData fLocksWithSheet="0"/>
      </xdr:twoCellAnchor>
    </mc:Choice>
    <mc:Fallback/>
  </mc:AlternateContent>
  <xdr:twoCellAnchor editAs="absolute">
    <xdr:from>
      <xdr:col>4</xdr:col>
      <xdr:colOff>742951</xdr:colOff>
      <xdr:row>40</xdr:row>
      <xdr:rowOff>20208</xdr:rowOff>
    </xdr:from>
    <xdr:to>
      <xdr:col>9</xdr:col>
      <xdr:colOff>628651</xdr:colOff>
      <xdr:row>46</xdr:row>
      <xdr:rowOff>45607</xdr:rowOff>
    </xdr:to>
    <xdr:sp macro="" textlink="" fLocksText="0">
      <xdr:nvSpPr>
        <xdr:cNvPr id="26" name="TextBox 25">
          <a:extLst>
            <a:ext uri="{FF2B5EF4-FFF2-40B4-BE49-F238E27FC236}">
              <a16:creationId xmlns:a16="http://schemas.microsoft.com/office/drawing/2014/main" id="{00000000-0008-0000-0400-00001A000000}"/>
            </a:ext>
          </a:extLst>
        </xdr:cNvPr>
        <xdr:cNvSpPr txBox="1"/>
      </xdr:nvSpPr>
      <xdr:spPr>
        <a:xfrm>
          <a:off x="5035551" y="7106808"/>
          <a:ext cx="4076700" cy="11493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fPrintsWithSheet="0"/>
  </xdr:twoCellAnchor>
  <xdr:twoCellAnchor editAs="absolute">
    <xdr:from>
      <xdr:col>2</xdr:col>
      <xdr:colOff>25400</xdr:colOff>
      <xdr:row>15</xdr:row>
      <xdr:rowOff>28286</xdr:rowOff>
    </xdr:from>
    <xdr:to>
      <xdr:col>9</xdr:col>
      <xdr:colOff>619125</xdr:colOff>
      <xdr:row>19</xdr:row>
      <xdr:rowOff>66387</xdr:rowOff>
    </xdr:to>
    <xdr:sp macro="" textlink="" fLocksText="0">
      <xdr:nvSpPr>
        <xdr:cNvPr id="29" name="TextBox 28">
          <a:extLst>
            <a:ext uri="{FF2B5EF4-FFF2-40B4-BE49-F238E27FC236}">
              <a16:creationId xmlns:a16="http://schemas.microsoft.com/office/drawing/2014/main" id="{00000000-0008-0000-0400-00001D000000}"/>
            </a:ext>
          </a:extLst>
        </xdr:cNvPr>
        <xdr:cNvSpPr txBox="1"/>
      </xdr:nvSpPr>
      <xdr:spPr>
        <a:xfrm>
          <a:off x="1035050" y="2603500"/>
          <a:ext cx="8054975" cy="730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fPrintsWithSheet="0"/>
  </xdr:twoCellAnchor>
  <xdr:twoCellAnchor editAs="absolute">
    <xdr:from>
      <xdr:col>2</xdr:col>
      <xdr:colOff>19050</xdr:colOff>
      <xdr:row>23</xdr:row>
      <xdr:rowOff>48606</xdr:rowOff>
    </xdr:from>
    <xdr:to>
      <xdr:col>9</xdr:col>
      <xdr:colOff>606425</xdr:colOff>
      <xdr:row>28</xdr:row>
      <xdr:rowOff>45431</xdr:rowOff>
    </xdr:to>
    <xdr:sp macro="" textlink="" fLocksText="0">
      <xdr:nvSpPr>
        <xdr:cNvPr id="31" name="TextBox 30">
          <a:extLst>
            <a:ext uri="{FF2B5EF4-FFF2-40B4-BE49-F238E27FC236}">
              <a16:creationId xmlns:a16="http://schemas.microsoft.com/office/drawing/2014/main" id="{00000000-0008-0000-0400-00001F000000}"/>
            </a:ext>
          </a:extLst>
        </xdr:cNvPr>
        <xdr:cNvSpPr txBox="1"/>
      </xdr:nvSpPr>
      <xdr:spPr>
        <a:xfrm>
          <a:off x="1024890" y="4053840"/>
          <a:ext cx="8049895"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fPrintsWithSheet="0"/>
  </xdr:twoCellAnchor>
  <xdr:twoCellAnchor editAs="absolute">
    <xdr:from>
      <xdr:col>2</xdr:col>
      <xdr:colOff>10688</xdr:colOff>
      <xdr:row>31</xdr:row>
      <xdr:rowOff>25960</xdr:rowOff>
    </xdr:from>
    <xdr:to>
      <xdr:col>9</xdr:col>
      <xdr:colOff>598063</xdr:colOff>
      <xdr:row>35</xdr:row>
      <xdr:rowOff>25961</xdr:rowOff>
    </xdr:to>
    <xdr:sp macro="" textlink="" fLocksText="0">
      <xdr:nvSpPr>
        <xdr:cNvPr id="32" name="TextBox 31">
          <a:extLst>
            <a:ext uri="{FF2B5EF4-FFF2-40B4-BE49-F238E27FC236}">
              <a16:creationId xmlns:a16="http://schemas.microsoft.com/office/drawing/2014/main" id="{00000000-0008-0000-0400-000020000000}"/>
            </a:ext>
          </a:extLst>
        </xdr:cNvPr>
        <xdr:cNvSpPr txBox="1"/>
      </xdr:nvSpPr>
      <xdr:spPr>
        <a:xfrm>
          <a:off x="1012378" y="5286866"/>
          <a:ext cx="8046389" cy="7512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fPrintsWithSheet="0"/>
  </xdr:twoCellAnchor>
  <mc:AlternateContent xmlns:mc="http://schemas.openxmlformats.org/markup-compatibility/2006">
    <mc:Choice xmlns:a14="http://schemas.microsoft.com/office/drawing/2010/main" Requires="a14">
      <xdr:twoCellAnchor editAs="absolute">
        <xdr:from>
          <xdr:col>3</xdr:col>
          <xdr:colOff>1408458</xdr:colOff>
          <xdr:row>39</xdr:row>
          <xdr:rowOff>92212</xdr:rowOff>
        </xdr:from>
        <xdr:to>
          <xdr:col>3</xdr:col>
          <xdr:colOff>1979958</xdr:colOff>
          <xdr:row>41</xdr:row>
          <xdr:rowOff>98562</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CD9F3E6C-2305-E988-245E-6BDF1997D9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2039178</xdr:colOff>
          <xdr:row>39</xdr:row>
          <xdr:rowOff>101876</xdr:rowOff>
        </xdr:from>
        <xdr:to>
          <xdr:col>4</xdr:col>
          <xdr:colOff>391353</xdr:colOff>
          <xdr:row>41</xdr:row>
          <xdr:rowOff>101876</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BF68F890-AFE8-29CF-6089-249D977F9B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 NO</a:t>
              </a:r>
            </a:p>
          </xdr:txBody>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806450</xdr:colOff>
          <xdr:row>9</xdr:row>
          <xdr:rowOff>25400</xdr:rowOff>
        </xdr:from>
        <xdr:to>
          <xdr:col>8</xdr:col>
          <xdr:colOff>1250950</xdr:colOff>
          <xdr:row>9</xdr:row>
          <xdr:rowOff>203200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5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358913</xdr:colOff>
      <xdr:row>2</xdr:row>
      <xdr:rowOff>0</xdr:rowOff>
    </xdr:from>
    <xdr:to>
      <xdr:col>13</xdr:col>
      <xdr:colOff>451556</xdr:colOff>
      <xdr:row>44</xdr:row>
      <xdr:rowOff>150929</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358913" y="409222"/>
          <a:ext cx="7980754" cy="785559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1F90679-253D-4445-AD72-9A47D8370B42}" name="Table1" displayName="Table1" ref="B6:L83" totalsRowShown="0" headerRowDxfId="40" dataDxfId="38" headerRowBorderDxfId="39">
  <tableColumns count="11">
    <tableColumn id="1" xr3:uid="{F57925D5-797B-442A-9378-F90E5E7624B6}" name="Column1" dataDxfId="37"/>
    <tableColumn id="2" xr3:uid="{454CD43E-4E8C-454B-B26B-2C052547BE26}" name="Column2" dataDxfId="36"/>
    <tableColumn id="3" xr3:uid="{9EC6C425-1C38-44D5-B9D8-E793180B797E}" name="Column3" dataDxfId="35" dataCellStyle="Normal 2 2 2"/>
    <tableColumn id="4" xr3:uid="{8B22D033-7C9C-413F-B627-8E4F599C9E62}" name="Column4" dataDxfId="34"/>
    <tableColumn id="5" xr3:uid="{E68A358D-13FA-468D-8CFD-0F800B7C8473}" name="Column5" dataDxfId="33" dataCellStyle="Normal 4 2"/>
    <tableColumn id="6" xr3:uid="{6628A1A4-6966-4A44-97DB-279EE666828F}" name="Column6" dataDxfId="32"/>
    <tableColumn id="7" xr3:uid="{4389D3B9-5A19-4F4F-9CA6-10B3FD79F1D5}" name="Column62" dataDxfId="31"/>
    <tableColumn id="12" xr3:uid="{494025CB-1FB8-4472-B85E-3A51ABE71AF2}" name="Column7" dataDxfId="30"/>
    <tableColumn id="13" xr3:uid="{9F4A05CD-FF6C-418E-9569-0689D6CFE28B}" name="Column8" dataDxfId="29"/>
    <tableColumn id="14" xr3:uid="{B4A0383B-2D72-442F-92D7-FFA95FBF2F8F}" name="Column9" dataDxfId="28"/>
    <tableColumn id="8" xr3:uid="{0FFF2FD6-79F5-4215-96BA-51C448E589FC}" name="Column10" dataDxfId="27"/>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20.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trlProp" Target="../ctrlProps/ctrlProp2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table" Target="../tables/table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pageSetUpPr autoPageBreaks="0"/>
  </sheetPr>
  <dimension ref="A1:AB116"/>
  <sheetViews>
    <sheetView showGridLines="0" showRowColHeaders="0" topLeftCell="F1" zoomScale="72" zoomScaleNormal="98" workbookViewId="0">
      <selection activeCell="R18" sqref="R18"/>
    </sheetView>
  </sheetViews>
  <sheetFormatPr defaultRowHeight="14.5" x14ac:dyDescent="0.35"/>
  <cols>
    <col min="1" max="1" width="2.6328125" hidden="1" customWidth="1"/>
    <col min="2" max="2" width="3.6328125" hidden="1" customWidth="1"/>
    <col min="3" max="3" width="4.36328125" hidden="1" customWidth="1"/>
    <col min="4" max="4" width="2.54296875" hidden="1" customWidth="1"/>
    <col min="5" max="5" width="3.6328125" hidden="1" customWidth="1"/>
    <col min="7" max="7" width="18" customWidth="1"/>
    <col min="8" max="8" width="17.6328125" customWidth="1"/>
    <col min="9" max="9" width="24.54296875" customWidth="1"/>
    <col min="10" max="10" width="17" customWidth="1"/>
    <col min="11" max="11" width="27.6328125" customWidth="1"/>
    <col min="12" max="12" width="37.36328125" customWidth="1"/>
    <col min="13" max="14" width="12.453125" customWidth="1"/>
    <col min="16" max="16" width="10.6328125" customWidth="1"/>
    <col min="26" max="26" width="8.7265625" customWidth="1"/>
    <col min="27" max="27" width="0" hidden="1" customWidth="1"/>
    <col min="28" max="28" width="8.6328125" hidden="1" customWidth="1"/>
    <col min="29" max="32" width="8.6328125" customWidth="1"/>
  </cols>
  <sheetData>
    <row r="1" spans="1:27" ht="15" thickBot="1" x14ac:dyDescent="0.4">
      <c r="A1" t="s">
        <v>74</v>
      </c>
      <c r="D1">
        <v>29</v>
      </c>
      <c r="G1" t="s">
        <v>73</v>
      </c>
      <c r="AA1" t="s">
        <v>93</v>
      </c>
    </row>
    <row r="2" spans="1:27" s="27" customFormat="1" ht="25" customHeight="1" thickBot="1" x14ac:dyDescent="0.4">
      <c r="A2" s="27" t="s">
        <v>72</v>
      </c>
      <c r="B2" s="27">
        <f>A3+B3+C3+D3+E3</f>
        <v>3</v>
      </c>
      <c r="G2" s="256" t="s">
        <v>23</v>
      </c>
      <c r="H2" s="257"/>
      <c r="I2" s="257"/>
      <c r="J2" s="257"/>
      <c r="K2" s="257"/>
      <c r="L2" s="258"/>
      <c r="AA2" t="s">
        <v>94</v>
      </c>
    </row>
    <row r="3" spans="1:27" ht="25" customHeight="1" thickBot="1" x14ac:dyDescent="0.4">
      <c r="A3">
        <f>SUM(A4:A46)</f>
        <v>3</v>
      </c>
      <c r="B3">
        <f>SUM(B4:B46)</f>
        <v>0</v>
      </c>
      <c r="C3">
        <f>SUM(C4:C46)</f>
        <v>0</v>
      </c>
      <c r="D3">
        <f>SUM(D4:D46)</f>
        <v>0</v>
      </c>
      <c r="E3">
        <f>SUM(E4:E46)</f>
        <v>0</v>
      </c>
      <c r="G3" s="264" t="s">
        <v>367</v>
      </c>
      <c r="H3" s="265"/>
      <c r="I3" s="265"/>
      <c r="J3" s="265"/>
      <c r="K3" s="265"/>
      <c r="L3" s="266"/>
      <c r="AA3" t="s">
        <v>95</v>
      </c>
    </row>
    <row r="4" spans="1:27" ht="15" thickBot="1" x14ac:dyDescent="0.4">
      <c r="G4" s="252" t="s">
        <v>37</v>
      </c>
      <c r="H4" s="253"/>
      <c r="I4" s="238" t="s">
        <v>38</v>
      </c>
      <c r="J4" s="238" t="s">
        <v>344</v>
      </c>
      <c r="K4" s="238" t="s">
        <v>0</v>
      </c>
      <c r="L4" s="239" t="s">
        <v>39</v>
      </c>
      <c r="AA4" t="s">
        <v>96</v>
      </c>
    </row>
    <row r="5" spans="1:27" ht="15" thickBot="1" x14ac:dyDescent="0.4">
      <c r="A5">
        <f>IF(ISBLANK(H5),0,1)</f>
        <v>0</v>
      </c>
      <c r="B5">
        <f>IF(ISBLANK(I5),0,1)</f>
        <v>0</v>
      </c>
      <c r="C5">
        <f>IF(ISBLANK(J5),0,1)</f>
        <v>0</v>
      </c>
      <c r="D5">
        <f>IF(ISBLANK(K5),0,1)</f>
        <v>0</v>
      </c>
      <c r="E5">
        <f>IF(ISBLANK(L5),0,1)</f>
        <v>0</v>
      </c>
      <c r="G5" s="254"/>
      <c r="H5" s="255"/>
      <c r="I5" s="37"/>
      <c r="J5" s="37"/>
      <c r="K5" s="46"/>
      <c r="L5" s="240"/>
      <c r="AA5" t="s">
        <v>97</v>
      </c>
    </row>
    <row r="6" spans="1:27" x14ac:dyDescent="0.35">
      <c r="G6" s="13"/>
      <c r="J6" s="244"/>
      <c r="L6" s="8"/>
      <c r="AA6" t="s">
        <v>332</v>
      </c>
    </row>
    <row r="7" spans="1:27" ht="17" customHeight="1" thickBot="1" x14ac:dyDescent="0.4">
      <c r="G7" s="26"/>
      <c r="H7" s="27"/>
      <c r="I7" s="27"/>
      <c r="J7" s="27"/>
      <c r="K7" s="27"/>
      <c r="L7" s="28"/>
      <c r="AA7" t="s">
        <v>333</v>
      </c>
    </row>
    <row r="8" spans="1:27" x14ac:dyDescent="0.35">
      <c r="G8" s="14"/>
      <c r="H8" s="261" t="s">
        <v>40</v>
      </c>
      <c r="I8" s="262"/>
      <c r="K8" s="261" t="s">
        <v>349</v>
      </c>
      <c r="L8" s="262"/>
      <c r="AA8" t="s">
        <v>98</v>
      </c>
    </row>
    <row r="9" spans="1:27" x14ac:dyDescent="0.35">
      <c r="A9">
        <f t="shared" ref="A9:A14" si="0">IF(ISBLANK(H9),0,1)</f>
        <v>0</v>
      </c>
      <c r="B9">
        <f t="shared" ref="B9:B14" si="1">IF(ISBLANK(K9),0,1)</f>
        <v>0</v>
      </c>
      <c r="G9" s="21" t="s">
        <v>28</v>
      </c>
      <c r="H9" s="259"/>
      <c r="I9" s="263"/>
      <c r="J9" s="22" t="str">
        <f t="shared" ref="J9:J14" si="2">G9</f>
        <v>Name</v>
      </c>
      <c r="K9" s="259"/>
      <c r="L9" s="260"/>
      <c r="AA9" t="s">
        <v>99</v>
      </c>
    </row>
    <row r="10" spans="1:27" x14ac:dyDescent="0.35">
      <c r="A10">
        <f t="shared" si="0"/>
        <v>0</v>
      </c>
      <c r="B10">
        <f t="shared" si="1"/>
        <v>0</v>
      </c>
      <c r="G10" s="21" t="s">
        <v>70</v>
      </c>
      <c r="H10" s="259"/>
      <c r="I10" s="263"/>
      <c r="J10" s="22" t="str">
        <f t="shared" si="2"/>
        <v>Building</v>
      </c>
      <c r="K10" s="259"/>
      <c r="L10" s="260"/>
      <c r="AA10" t="s">
        <v>330</v>
      </c>
    </row>
    <row r="11" spans="1:27" x14ac:dyDescent="0.35">
      <c r="A11">
        <f t="shared" si="0"/>
        <v>0</v>
      </c>
      <c r="B11">
        <f t="shared" si="1"/>
        <v>0</v>
      </c>
      <c r="G11" s="21" t="s">
        <v>1</v>
      </c>
      <c r="H11" s="259"/>
      <c r="I11" s="263"/>
      <c r="J11" s="22" t="str">
        <f t="shared" si="2"/>
        <v>Address 1</v>
      </c>
      <c r="K11" s="259"/>
      <c r="L11" s="260"/>
      <c r="AA11" t="s">
        <v>100</v>
      </c>
    </row>
    <row r="12" spans="1:27" x14ac:dyDescent="0.35">
      <c r="A12">
        <f t="shared" si="0"/>
        <v>0</v>
      </c>
      <c r="B12">
        <f t="shared" si="1"/>
        <v>0</v>
      </c>
      <c r="G12" s="21" t="s">
        <v>2</v>
      </c>
      <c r="H12" s="259"/>
      <c r="I12" s="263"/>
      <c r="J12" s="22" t="str">
        <f t="shared" si="2"/>
        <v>Address 2</v>
      </c>
      <c r="K12" s="259"/>
      <c r="L12" s="260"/>
      <c r="AA12" t="s">
        <v>331</v>
      </c>
    </row>
    <row r="13" spans="1:27" x14ac:dyDescent="0.35">
      <c r="A13">
        <f t="shared" si="0"/>
        <v>0</v>
      </c>
      <c r="B13">
        <f t="shared" si="1"/>
        <v>0</v>
      </c>
      <c r="G13" s="21" t="s">
        <v>3</v>
      </c>
      <c r="H13" s="39"/>
      <c r="J13" s="22" t="str">
        <f t="shared" si="2"/>
        <v>Postcode</v>
      </c>
      <c r="K13" s="39"/>
      <c r="L13" s="23"/>
      <c r="Q13" s="1"/>
      <c r="AA13" t="s">
        <v>101</v>
      </c>
    </row>
    <row r="14" spans="1:27" x14ac:dyDescent="0.35">
      <c r="A14">
        <f t="shared" si="0"/>
        <v>0</v>
      </c>
      <c r="B14">
        <f t="shared" si="1"/>
        <v>0</v>
      </c>
      <c r="G14" s="21" t="s">
        <v>41</v>
      </c>
      <c r="H14" s="39"/>
      <c r="J14" s="22" t="str">
        <f t="shared" si="2"/>
        <v>Tel No.</v>
      </c>
      <c r="K14" s="39"/>
      <c r="L14" s="8"/>
      <c r="P14" s="1"/>
      <c r="Q14" s="1"/>
      <c r="AA14" t="s">
        <v>102</v>
      </c>
    </row>
    <row r="15" spans="1:27" x14ac:dyDescent="0.35">
      <c r="G15" s="21"/>
      <c r="L15" s="8"/>
      <c r="P15" s="1"/>
      <c r="Q15" s="1"/>
      <c r="AA15" t="s">
        <v>103</v>
      </c>
    </row>
    <row r="16" spans="1:27" x14ac:dyDescent="0.35">
      <c r="G16" s="21"/>
      <c r="H16" s="2"/>
      <c r="I16" s="2"/>
      <c r="J16" s="2"/>
      <c r="K16" s="2"/>
      <c r="L16" s="235"/>
      <c r="P16" s="1"/>
      <c r="Q16" s="1"/>
      <c r="AA16" t="s">
        <v>104</v>
      </c>
    </row>
    <row r="17" spans="1:27" ht="15" thickBot="1" x14ac:dyDescent="0.4">
      <c r="G17" s="14"/>
      <c r="L17" s="8"/>
      <c r="P17" s="1"/>
      <c r="Q17" s="1"/>
      <c r="AA17" t="s">
        <v>105</v>
      </c>
    </row>
    <row r="18" spans="1:27" ht="25" customHeight="1" thickBot="1" x14ac:dyDescent="0.4">
      <c r="G18" s="256" t="s">
        <v>24</v>
      </c>
      <c r="H18" s="257"/>
      <c r="I18" s="257"/>
      <c r="J18" s="257"/>
      <c r="K18" s="257"/>
      <c r="L18" s="258"/>
      <c r="AA18" t="s">
        <v>106</v>
      </c>
    </row>
    <row r="19" spans="1:27" x14ac:dyDescent="0.35">
      <c r="G19" s="10"/>
      <c r="L19" s="8"/>
      <c r="AA19" t="s">
        <v>107</v>
      </c>
    </row>
    <row r="20" spans="1:27" x14ac:dyDescent="0.35">
      <c r="A20">
        <f>IF(ISBLANK(L20),0,1)</f>
        <v>0</v>
      </c>
      <c r="G20" s="249" t="s">
        <v>25</v>
      </c>
      <c r="H20" s="250"/>
      <c r="I20" s="250"/>
      <c r="J20" s="250"/>
      <c r="K20" s="251"/>
      <c r="L20" s="29"/>
      <c r="AA20" t="s">
        <v>108</v>
      </c>
    </row>
    <row r="21" spans="1:27" x14ac:dyDescent="0.35">
      <c r="G21" s="10"/>
      <c r="L21" s="8"/>
      <c r="AA21" t="s">
        <v>109</v>
      </c>
    </row>
    <row r="22" spans="1:27" x14ac:dyDescent="0.35">
      <c r="A22">
        <f>IF(ISBLANK(L22),0,1)</f>
        <v>0</v>
      </c>
      <c r="G22" s="249" t="s">
        <v>26</v>
      </c>
      <c r="H22" s="250"/>
      <c r="I22" s="250"/>
      <c r="J22" s="250"/>
      <c r="K22" s="251"/>
      <c r="L22" s="29"/>
      <c r="AA22" t="s">
        <v>110</v>
      </c>
    </row>
    <row r="23" spans="1:27" x14ac:dyDescent="0.35">
      <c r="G23" s="10"/>
      <c r="L23" s="24"/>
      <c r="AA23" t="s">
        <v>111</v>
      </c>
    </row>
    <row r="24" spans="1:27" x14ac:dyDescent="0.35">
      <c r="A24">
        <f>IF(ISBLANK(L24),0,1)</f>
        <v>0</v>
      </c>
      <c r="G24" s="249" t="s">
        <v>66</v>
      </c>
      <c r="H24" s="250"/>
      <c r="I24" s="250"/>
      <c r="J24" s="250"/>
      <c r="K24" s="251"/>
      <c r="L24" s="29"/>
      <c r="AA24" t="s">
        <v>112</v>
      </c>
    </row>
    <row r="25" spans="1:27" x14ac:dyDescent="0.35">
      <c r="G25" s="10"/>
      <c r="L25" s="8"/>
      <c r="AA25" t="s">
        <v>113</v>
      </c>
    </row>
    <row r="26" spans="1:27" x14ac:dyDescent="0.35">
      <c r="G26" s="249" t="s">
        <v>345</v>
      </c>
      <c r="H26" s="250"/>
      <c r="I26" s="250"/>
      <c r="J26" s="250"/>
      <c r="K26" s="250"/>
      <c r="L26" s="8"/>
      <c r="AA26" t="s">
        <v>114</v>
      </c>
    </row>
    <row r="27" spans="1:27" ht="14.75" customHeight="1" x14ac:dyDescent="0.35">
      <c r="G27" s="249" t="s">
        <v>346</v>
      </c>
      <c r="H27" s="250"/>
      <c r="I27" s="250"/>
      <c r="J27" s="250"/>
      <c r="K27" s="251"/>
      <c r="L27" s="29"/>
      <c r="AA27" t="s">
        <v>115</v>
      </c>
    </row>
    <row r="28" spans="1:27" x14ac:dyDescent="0.35">
      <c r="G28" s="10"/>
      <c r="L28" s="8"/>
      <c r="AA28" t="s">
        <v>116</v>
      </c>
    </row>
    <row r="29" spans="1:27" x14ac:dyDescent="0.35">
      <c r="A29">
        <f>IF(ISBLANK(L29),0,1)</f>
        <v>0</v>
      </c>
      <c r="G29" s="249" t="s">
        <v>348</v>
      </c>
      <c r="H29" s="250"/>
      <c r="I29" s="250"/>
      <c r="J29" s="250"/>
      <c r="K29" s="251"/>
      <c r="L29" s="29"/>
      <c r="AA29" t="s">
        <v>117</v>
      </c>
    </row>
    <row r="30" spans="1:27" x14ac:dyDescent="0.35">
      <c r="G30" s="10"/>
      <c r="L30" s="8"/>
      <c r="AA30" t="s">
        <v>118</v>
      </c>
    </row>
    <row r="31" spans="1:27" x14ac:dyDescent="0.35">
      <c r="G31" s="249" t="s">
        <v>347</v>
      </c>
      <c r="H31" s="250"/>
      <c r="I31" s="250"/>
      <c r="J31" s="250"/>
      <c r="K31" s="251"/>
      <c r="L31" s="29"/>
      <c r="AA31" t="s">
        <v>119</v>
      </c>
    </row>
    <row r="32" spans="1:27" ht="12.5" customHeight="1" x14ac:dyDescent="0.35">
      <c r="G32" s="10"/>
      <c r="L32" s="8"/>
      <c r="AA32" t="s">
        <v>120</v>
      </c>
    </row>
    <row r="33" spans="1:27" x14ac:dyDescent="0.35">
      <c r="G33" s="25"/>
      <c r="I33" s="2"/>
      <c r="L33" s="8"/>
      <c r="AA33" t="s">
        <v>121</v>
      </c>
    </row>
    <row r="34" spans="1:27" x14ac:dyDescent="0.35">
      <c r="G34" s="249" t="s">
        <v>350</v>
      </c>
      <c r="H34" s="250"/>
      <c r="I34" s="250"/>
      <c r="J34" s="250"/>
      <c r="K34" s="251" t="s">
        <v>342</v>
      </c>
      <c r="L34" s="245" t="s">
        <v>341</v>
      </c>
      <c r="AA34" t="s">
        <v>122</v>
      </c>
    </row>
    <row r="35" spans="1:27" ht="15.65" customHeight="1" x14ac:dyDescent="0.35">
      <c r="G35" s="25"/>
      <c r="K35" s="236" t="s">
        <v>21</v>
      </c>
      <c r="L35" s="29"/>
      <c r="AA35" t="s">
        <v>123</v>
      </c>
    </row>
    <row r="36" spans="1:27" x14ac:dyDescent="0.35">
      <c r="A36">
        <f t="shared" ref="A36:B38" si="3">IF(ISBLANK(K35),0,1)</f>
        <v>1</v>
      </c>
      <c r="B36">
        <f t="shared" si="3"/>
        <v>0</v>
      </c>
      <c r="G36" s="25"/>
      <c r="K36" s="236" t="s">
        <v>22</v>
      </c>
      <c r="L36" s="29"/>
      <c r="AA36" t="s">
        <v>124</v>
      </c>
    </row>
    <row r="37" spans="1:27" x14ac:dyDescent="0.35">
      <c r="A37">
        <f t="shared" si="3"/>
        <v>1</v>
      </c>
      <c r="B37">
        <f t="shared" si="3"/>
        <v>0</v>
      </c>
      <c r="G37" s="25"/>
      <c r="K37" s="236" t="s">
        <v>343</v>
      </c>
      <c r="L37" s="29"/>
      <c r="AA37" t="s">
        <v>125</v>
      </c>
    </row>
    <row r="38" spans="1:27" x14ac:dyDescent="0.35">
      <c r="A38">
        <f t="shared" si="3"/>
        <v>1</v>
      </c>
      <c r="B38">
        <f t="shared" si="3"/>
        <v>0</v>
      </c>
      <c r="G38" s="25"/>
      <c r="K38" s="236" t="s">
        <v>71</v>
      </c>
      <c r="L38" s="246">
        <f>SUM(L35+L36+L37)</f>
        <v>0</v>
      </c>
      <c r="AA38" t="s">
        <v>126</v>
      </c>
    </row>
    <row r="39" spans="1:27" ht="15" customHeight="1" x14ac:dyDescent="0.35">
      <c r="G39" s="25"/>
      <c r="L39" s="8"/>
      <c r="AA39" t="s">
        <v>127</v>
      </c>
    </row>
    <row r="40" spans="1:27" ht="15" customHeight="1" thickBot="1" x14ac:dyDescent="0.4">
      <c r="G40" s="237"/>
      <c r="H40" s="7"/>
      <c r="I40" s="7"/>
      <c r="J40" s="7"/>
      <c r="K40" s="7"/>
      <c r="L40" s="12"/>
      <c r="AA40" t="s">
        <v>196</v>
      </c>
    </row>
    <row r="41" spans="1:27" ht="16.25" customHeight="1" x14ac:dyDescent="0.35">
      <c r="AA41" t="s">
        <v>197</v>
      </c>
    </row>
    <row r="42" spans="1:27" ht="15" customHeight="1" x14ac:dyDescent="0.35">
      <c r="AA42" t="s">
        <v>128</v>
      </c>
    </row>
    <row r="43" spans="1:27" ht="15.5" customHeight="1" x14ac:dyDescent="0.35">
      <c r="AA43" t="s">
        <v>334</v>
      </c>
    </row>
    <row r="44" spans="1:27" ht="17" customHeight="1" x14ac:dyDescent="0.35">
      <c r="A44">
        <f>IF(ISBLANK(H44),0,1)</f>
        <v>0</v>
      </c>
      <c r="B44">
        <f>IF(ISBLANK(I44),0,1)</f>
        <v>0</v>
      </c>
      <c r="AA44" t="s">
        <v>129</v>
      </c>
    </row>
    <row r="45" spans="1:27" x14ac:dyDescent="0.35">
      <c r="N45" s="3"/>
      <c r="P45" s="3"/>
      <c r="AA45" t="s">
        <v>130</v>
      </c>
    </row>
    <row r="46" spans="1:27" x14ac:dyDescent="0.35">
      <c r="AA46" t="s">
        <v>131</v>
      </c>
    </row>
    <row r="47" spans="1:27" x14ac:dyDescent="0.35">
      <c r="AA47" t="s">
        <v>132</v>
      </c>
    </row>
    <row r="48" spans="1:27" x14ac:dyDescent="0.35">
      <c r="AA48" t="s">
        <v>133</v>
      </c>
    </row>
    <row r="49" spans="27:27" x14ac:dyDescent="0.35">
      <c r="AA49" t="s">
        <v>134</v>
      </c>
    </row>
    <row r="50" spans="27:27" x14ac:dyDescent="0.35">
      <c r="AA50" t="s">
        <v>135</v>
      </c>
    </row>
    <row r="51" spans="27:27" x14ac:dyDescent="0.35">
      <c r="AA51" t="s">
        <v>136</v>
      </c>
    </row>
    <row r="52" spans="27:27" x14ac:dyDescent="0.35">
      <c r="AA52" t="s">
        <v>137</v>
      </c>
    </row>
    <row r="53" spans="27:27" x14ac:dyDescent="0.35">
      <c r="AA53" t="s">
        <v>138</v>
      </c>
    </row>
    <row r="54" spans="27:27" x14ac:dyDescent="0.35">
      <c r="AA54" t="s">
        <v>139</v>
      </c>
    </row>
    <row r="55" spans="27:27" x14ac:dyDescent="0.35">
      <c r="AA55" t="s">
        <v>140</v>
      </c>
    </row>
    <row r="56" spans="27:27" x14ac:dyDescent="0.35">
      <c r="AA56" t="s">
        <v>141</v>
      </c>
    </row>
    <row r="57" spans="27:27" x14ac:dyDescent="0.35">
      <c r="AA57" t="s">
        <v>142</v>
      </c>
    </row>
    <row r="58" spans="27:27" x14ac:dyDescent="0.35">
      <c r="AA58" t="s">
        <v>143</v>
      </c>
    </row>
    <row r="59" spans="27:27" x14ac:dyDescent="0.35">
      <c r="AA59" t="s">
        <v>144</v>
      </c>
    </row>
    <row r="60" spans="27:27" x14ac:dyDescent="0.35">
      <c r="AA60" t="s">
        <v>145</v>
      </c>
    </row>
    <row r="61" spans="27:27" x14ac:dyDescent="0.35">
      <c r="AA61" t="s">
        <v>146</v>
      </c>
    </row>
    <row r="62" spans="27:27" x14ac:dyDescent="0.35">
      <c r="AA62" t="s">
        <v>147</v>
      </c>
    </row>
    <row r="63" spans="27:27" x14ac:dyDescent="0.35">
      <c r="AA63" t="s">
        <v>148</v>
      </c>
    </row>
    <row r="64" spans="27:27" x14ac:dyDescent="0.35">
      <c r="AA64" t="s">
        <v>149</v>
      </c>
    </row>
    <row r="65" spans="27:27" x14ac:dyDescent="0.35">
      <c r="AA65" t="s">
        <v>150</v>
      </c>
    </row>
    <row r="66" spans="27:27" x14ac:dyDescent="0.35">
      <c r="AA66" t="s">
        <v>151</v>
      </c>
    </row>
    <row r="67" spans="27:27" x14ac:dyDescent="0.35">
      <c r="AA67" t="s">
        <v>152</v>
      </c>
    </row>
    <row r="68" spans="27:27" x14ac:dyDescent="0.35">
      <c r="AA68" t="s">
        <v>153</v>
      </c>
    </row>
    <row r="69" spans="27:27" x14ac:dyDescent="0.35">
      <c r="AA69" t="s">
        <v>335</v>
      </c>
    </row>
    <row r="70" spans="27:27" x14ac:dyDescent="0.35">
      <c r="AA70" t="s">
        <v>154</v>
      </c>
    </row>
    <row r="71" spans="27:27" x14ac:dyDescent="0.35">
      <c r="AA71" t="s">
        <v>155</v>
      </c>
    </row>
    <row r="72" spans="27:27" x14ac:dyDescent="0.35">
      <c r="AA72" t="s">
        <v>156</v>
      </c>
    </row>
    <row r="73" spans="27:27" x14ac:dyDescent="0.35">
      <c r="AA73" t="s">
        <v>157</v>
      </c>
    </row>
    <row r="74" spans="27:27" x14ac:dyDescent="0.35">
      <c r="AA74" t="s">
        <v>158</v>
      </c>
    </row>
    <row r="75" spans="27:27" x14ac:dyDescent="0.35">
      <c r="AA75" t="s">
        <v>336</v>
      </c>
    </row>
    <row r="76" spans="27:27" x14ac:dyDescent="0.35">
      <c r="AA76" t="s">
        <v>159</v>
      </c>
    </row>
    <row r="77" spans="27:27" x14ac:dyDescent="0.35">
      <c r="AA77" t="s">
        <v>160</v>
      </c>
    </row>
    <row r="78" spans="27:27" x14ac:dyDescent="0.35">
      <c r="AA78" t="s">
        <v>161</v>
      </c>
    </row>
    <row r="79" spans="27:27" x14ac:dyDescent="0.35">
      <c r="AA79" t="s">
        <v>162</v>
      </c>
    </row>
    <row r="80" spans="27:27" x14ac:dyDescent="0.35">
      <c r="AA80" t="s">
        <v>163</v>
      </c>
    </row>
    <row r="81" spans="27:27" x14ac:dyDescent="0.35">
      <c r="AA81" t="s">
        <v>164</v>
      </c>
    </row>
    <row r="82" spans="27:27" x14ac:dyDescent="0.35">
      <c r="AA82" t="s">
        <v>165</v>
      </c>
    </row>
    <row r="83" spans="27:27" x14ac:dyDescent="0.35">
      <c r="AA83" t="s">
        <v>166</v>
      </c>
    </row>
    <row r="84" spans="27:27" x14ac:dyDescent="0.35">
      <c r="AA84" t="s">
        <v>167</v>
      </c>
    </row>
    <row r="85" spans="27:27" x14ac:dyDescent="0.35">
      <c r="AA85" t="s">
        <v>168</v>
      </c>
    </row>
    <row r="86" spans="27:27" x14ac:dyDescent="0.35">
      <c r="AA86" t="s">
        <v>169</v>
      </c>
    </row>
    <row r="87" spans="27:27" x14ac:dyDescent="0.35">
      <c r="AA87" t="s">
        <v>170</v>
      </c>
    </row>
    <row r="88" spans="27:27" x14ac:dyDescent="0.35">
      <c r="AA88" t="s">
        <v>172</v>
      </c>
    </row>
    <row r="89" spans="27:27" x14ac:dyDescent="0.35">
      <c r="AA89" t="s">
        <v>171</v>
      </c>
    </row>
    <row r="90" spans="27:27" x14ac:dyDescent="0.35">
      <c r="AA90" t="s">
        <v>173</v>
      </c>
    </row>
    <row r="91" spans="27:27" x14ac:dyDescent="0.35">
      <c r="AA91" t="s">
        <v>337</v>
      </c>
    </row>
    <row r="92" spans="27:27" x14ac:dyDescent="0.35">
      <c r="AA92" t="s">
        <v>174</v>
      </c>
    </row>
    <row r="93" spans="27:27" x14ac:dyDescent="0.35">
      <c r="AA93" t="s">
        <v>175</v>
      </c>
    </row>
    <row r="94" spans="27:27" x14ac:dyDescent="0.35">
      <c r="AA94" t="s">
        <v>176</v>
      </c>
    </row>
    <row r="95" spans="27:27" x14ac:dyDescent="0.35">
      <c r="AA95" t="s">
        <v>338</v>
      </c>
    </row>
    <row r="96" spans="27:27" x14ac:dyDescent="0.35">
      <c r="AA96" t="s">
        <v>339</v>
      </c>
    </row>
    <row r="97" spans="27:27" x14ac:dyDescent="0.35">
      <c r="AA97" t="s">
        <v>340</v>
      </c>
    </row>
    <row r="98" spans="27:27" x14ac:dyDescent="0.35">
      <c r="AA98" t="s">
        <v>177</v>
      </c>
    </row>
    <row r="99" spans="27:27" x14ac:dyDescent="0.35">
      <c r="AA99" t="s">
        <v>178</v>
      </c>
    </row>
    <row r="100" spans="27:27" x14ac:dyDescent="0.35">
      <c r="AA100" t="s">
        <v>179</v>
      </c>
    </row>
    <row r="101" spans="27:27" x14ac:dyDescent="0.35">
      <c r="AA101" t="s">
        <v>180</v>
      </c>
    </row>
    <row r="102" spans="27:27" x14ac:dyDescent="0.35">
      <c r="AA102" t="s">
        <v>181</v>
      </c>
    </row>
    <row r="103" spans="27:27" x14ac:dyDescent="0.35">
      <c r="AA103" t="s">
        <v>182</v>
      </c>
    </row>
    <row r="104" spans="27:27" x14ac:dyDescent="0.35">
      <c r="AA104" t="s">
        <v>183</v>
      </c>
    </row>
    <row r="105" spans="27:27" x14ac:dyDescent="0.35">
      <c r="AA105" t="s">
        <v>184</v>
      </c>
    </row>
    <row r="106" spans="27:27" x14ac:dyDescent="0.35">
      <c r="AA106" t="s">
        <v>185</v>
      </c>
    </row>
    <row r="107" spans="27:27" x14ac:dyDescent="0.35">
      <c r="AA107" t="s">
        <v>186</v>
      </c>
    </row>
    <row r="108" spans="27:27" x14ac:dyDescent="0.35">
      <c r="AA108" t="s">
        <v>187</v>
      </c>
    </row>
    <row r="109" spans="27:27" x14ac:dyDescent="0.35">
      <c r="AA109" t="s">
        <v>188</v>
      </c>
    </row>
    <row r="110" spans="27:27" x14ac:dyDescent="0.35">
      <c r="AA110" t="s">
        <v>189</v>
      </c>
    </row>
    <row r="111" spans="27:27" x14ac:dyDescent="0.35">
      <c r="AA111" t="s">
        <v>190</v>
      </c>
    </row>
    <row r="112" spans="27:27" x14ac:dyDescent="0.35">
      <c r="AA112" t="s">
        <v>191</v>
      </c>
    </row>
    <row r="113" spans="27:27" x14ac:dyDescent="0.35">
      <c r="AA113" t="s">
        <v>192</v>
      </c>
    </row>
    <row r="114" spans="27:27" x14ac:dyDescent="0.35">
      <c r="AA114" t="s">
        <v>193</v>
      </c>
    </row>
    <row r="115" spans="27:27" x14ac:dyDescent="0.35">
      <c r="AA115" t="s">
        <v>194</v>
      </c>
    </row>
    <row r="116" spans="27:27" x14ac:dyDescent="0.35">
      <c r="AA116" t="s">
        <v>195</v>
      </c>
    </row>
  </sheetData>
  <sheetProtection selectLockedCells="1"/>
  <mergeCells count="23">
    <mergeCell ref="G2:L2"/>
    <mergeCell ref="G18:L18"/>
    <mergeCell ref="G20:K20"/>
    <mergeCell ref="G22:K22"/>
    <mergeCell ref="G24:K24"/>
    <mergeCell ref="K9:L9"/>
    <mergeCell ref="H8:I8"/>
    <mergeCell ref="K8:L8"/>
    <mergeCell ref="H9:I9"/>
    <mergeCell ref="G3:L3"/>
    <mergeCell ref="H12:I12"/>
    <mergeCell ref="K10:L10"/>
    <mergeCell ref="K11:L11"/>
    <mergeCell ref="K12:L12"/>
    <mergeCell ref="H10:I10"/>
    <mergeCell ref="H11:I11"/>
    <mergeCell ref="G31:K31"/>
    <mergeCell ref="G34:K34"/>
    <mergeCell ref="G26:K26"/>
    <mergeCell ref="G27:K27"/>
    <mergeCell ref="G4:H4"/>
    <mergeCell ref="G5:H5"/>
    <mergeCell ref="G29:K29"/>
  </mergeCells>
  <conditionalFormatting sqref="G5 I5:L5">
    <cfRule type="notContainsBlanks" dxfId="26" priority="63">
      <formula>LEN(TRIM(G5))&gt;0</formula>
    </cfRule>
  </conditionalFormatting>
  <conditionalFormatting sqref="H9:H14">
    <cfRule type="notContainsBlanks" dxfId="25" priority="13">
      <formula>LEN(TRIM(H9))&gt;0</formula>
    </cfRule>
  </conditionalFormatting>
  <conditionalFormatting sqref="K9:K14">
    <cfRule type="notContainsBlanks" dxfId="24" priority="10">
      <formula>LEN(TRIM(K9))&gt;0</formula>
    </cfRule>
  </conditionalFormatting>
  <conditionalFormatting sqref="L20">
    <cfRule type="notContainsBlanks" dxfId="23" priority="48">
      <formula>LEN(TRIM(L20))&gt;0</formula>
    </cfRule>
  </conditionalFormatting>
  <conditionalFormatting sqref="L22">
    <cfRule type="notContainsBlanks" dxfId="22" priority="45">
      <formula>LEN(TRIM(L22))&gt;0</formula>
    </cfRule>
  </conditionalFormatting>
  <conditionalFormatting sqref="L24">
    <cfRule type="notContainsBlanks" dxfId="21" priority="44">
      <formula>LEN(TRIM(L24))&gt;0</formula>
    </cfRule>
  </conditionalFormatting>
  <conditionalFormatting sqref="L27">
    <cfRule type="notContainsBlanks" dxfId="20" priority="4">
      <formula>LEN(TRIM(L27))&gt;0</formula>
    </cfRule>
  </conditionalFormatting>
  <conditionalFormatting sqref="L29">
    <cfRule type="notContainsBlanks" dxfId="19" priority="42">
      <formula>LEN(TRIM(L29))&gt;0</formula>
    </cfRule>
  </conditionalFormatting>
  <conditionalFormatting sqref="L31">
    <cfRule type="notContainsBlanks" dxfId="18" priority="5">
      <formula>LEN(TRIM(L31))&gt;0</formula>
    </cfRule>
  </conditionalFormatting>
  <conditionalFormatting sqref="L35:L37">
    <cfRule type="notContainsBlanks" dxfId="17" priority="1">
      <formula>LEN(TRIM(L35))&gt;0</formula>
    </cfRule>
  </conditionalFormatting>
  <dataValidations xWindow="449" yWindow="587" count="5">
    <dataValidation allowBlank="1" showInputMessage="1" showErrorMessage="1" promptTitle="Organisation" prompt="Enter your organisation name." sqref="I5" xr:uid="{CF03AB5B-BC9D-449D-8EAB-D30B774CC0C5}"/>
    <dataValidation allowBlank="1" showInputMessage="1" showErrorMessage="1" promptTitle="Activity" prompt="Enter a brief description of the activity for the let." sqref="J5" xr:uid="{86E1FC0B-82C6-4CB1-AB5B-35BA7DC7283A}"/>
    <dataValidation allowBlank="1" showInputMessage="1" showErrorMessage="1" promptTitle="Contact" prompt="Contact name for organisation." sqref="K5" xr:uid="{B3535077-47F5-46FB-9A84-FB81944C70DB}"/>
    <dataValidation allowBlank="1" showInputMessage="1" showErrorMessage="1" promptTitle="Email" prompt="Contact Email Address - this will be used for all correspondence in relation to the let booking request." sqref="L5" xr:uid="{BDC6A266-4057-4451-8509-1569D809F030}"/>
    <dataValidation type="list" allowBlank="1" showInputMessage="1" showErrorMessage="1" sqref="G5:H5" xr:uid="{C1188EC0-7107-4AEA-A282-5ECEF5E90F3B}">
      <formula1>$AA$1:$AA$116</formula1>
    </dataValidation>
  </dataValidations>
  <printOptions headings="1"/>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sheetPr>
  <dimension ref="B1:U56"/>
  <sheetViews>
    <sheetView showGridLines="0" showRowColHeaders="0" zoomScale="71" zoomScaleNormal="250" workbookViewId="0">
      <selection activeCell="B19" sqref="B19"/>
    </sheetView>
  </sheetViews>
  <sheetFormatPr defaultRowHeight="14.5" x14ac:dyDescent="0.35"/>
  <cols>
    <col min="2" max="2" width="10.90625" customWidth="1"/>
    <col min="3" max="3" width="26.81640625" bestFit="1" customWidth="1"/>
    <col min="4" max="6" width="6.453125" customWidth="1"/>
    <col min="7" max="7" width="11.36328125" bestFit="1" customWidth="1"/>
    <col min="8" max="8" width="11.36328125" customWidth="1"/>
    <col min="9" max="9" width="32.6328125" customWidth="1"/>
    <col min="21" max="21" width="8.7265625" hidden="1" customWidth="1"/>
  </cols>
  <sheetData>
    <row r="1" spans="2:21" ht="15" thickBot="1" x14ac:dyDescent="0.4">
      <c r="U1" s="66">
        <v>0.29166666666666669</v>
      </c>
    </row>
    <row r="2" spans="2:21" ht="25" customHeight="1" thickBot="1" x14ac:dyDescent="0.4">
      <c r="B2" s="267" t="s">
        <v>92</v>
      </c>
      <c r="C2" s="268"/>
      <c r="D2" s="268"/>
      <c r="E2" s="268"/>
      <c r="F2" s="268"/>
      <c r="G2" s="268"/>
      <c r="H2" s="268"/>
      <c r="I2" s="269"/>
      <c r="U2" s="66">
        <v>0.30208333333333331</v>
      </c>
    </row>
    <row r="3" spans="2:21" ht="25" customHeight="1" thickBot="1" x14ac:dyDescent="0.4">
      <c r="B3" s="270" t="s">
        <v>351</v>
      </c>
      <c r="C3" s="271"/>
      <c r="D3" s="271"/>
      <c r="E3" s="271"/>
      <c r="F3" s="271"/>
      <c r="G3" s="271"/>
      <c r="H3" s="271"/>
      <c r="I3" s="272"/>
      <c r="U3" s="66">
        <v>0.3125</v>
      </c>
    </row>
    <row r="4" spans="2:21" ht="44" customHeight="1" thickBot="1" x14ac:dyDescent="0.4">
      <c r="B4" s="15" t="s">
        <v>65</v>
      </c>
      <c r="C4" s="15" t="s">
        <v>4</v>
      </c>
      <c r="D4" s="16" t="s">
        <v>5</v>
      </c>
      <c r="E4" s="16" t="s">
        <v>6</v>
      </c>
      <c r="F4" s="17" t="s">
        <v>42</v>
      </c>
      <c r="G4" s="18" t="s">
        <v>8</v>
      </c>
      <c r="H4" s="18" t="s">
        <v>9</v>
      </c>
      <c r="I4" s="241" t="s">
        <v>7</v>
      </c>
      <c r="U4" s="66">
        <v>0.32291666666666669</v>
      </c>
    </row>
    <row r="5" spans="2:21" x14ac:dyDescent="0.35">
      <c r="B5" s="51" t="s">
        <v>64</v>
      </c>
      <c r="C5" s="52" t="s">
        <v>353</v>
      </c>
      <c r="D5" s="53">
        <v>0.75</v>
      </c>
      <c r="E5" s="54">
        <v>0.85416666666666663</v>
      </c>
      <c r="F5" s="55">
        <f>IF(E5="","",(E5-D5))*24</f>
        <v>2.4999999999999991</v>
      </c>
      <c r="G5" s="56">
        <v>43435</v>
      </c>
      <c r="H5" s="56">
        <v>43435</v>
      </c>
      <c r="I5" s="242" t="s">
        <v>10</v>
      </c>
      <c r="U5" s="66">
        <v>0.33333333333333331</v>
      </c>
    </row>
    <row r="6" spans="2:21" x14ac:dyDescent="0.35">
      <c r="B6" s="68"/>
      <c r="C6" s="48"/>
      <c r="D6" s="49"/>
      <c r="E6" s="49"/>
      <c r="F6" s="50">
        <f>IF(OR(D6="",E6=""),0,(E6-D6)*24)</f>
        <v>0</v>
      </c>
      <c r="G6" s="57"/>
      <c r="H6" s="57"/>
      <c r="I6" s="243"/>
      <c r="U6" s="66">
        <v>0.34375</v>
      </c>
    </row>
    <row r="7" spans="2:21" x14ac:dyDescent="0.35">
      <c r="B7" s="69"/>
      <c r="C7" s="48"/>
      <c r="D7" s="49"/>
      <c r="E7" s="49"/>
      <c r="F7" s="47">
        <f t="shared" ref="F7:F28" si="0">IF(OR(D7="",E7=""),0,(E7-D7)*24)</f>
        <v>0</v>
      </c>
      <c r="G7" s="57"/>
      <c r="H7" s="57"/>
      <c r="I7" s="243"/>
      <c r="U7" s="66">
        <v>0.35416666666666602</v>
      </c>
    </row>
    <row r="8" spans="2:21" x14ac:dyDescent="0.35">
      <c r="B8" s="69"/>
      <c r="C8" s="48"/>
      <c r="D8" s="49"/>
      <c r="E8" s="49"/>
      <c r="F8" s="47">
        <f t="shared" si="0"/>
        <v>0</v>
      </c>
      <c r="G8" s="57"/>
      <c r="H8" s="57"/>
      <c r="I8" s="243"/>
      <c r="U8" s="66">
        <v>0.36458333333333298</v>
      </c>
    </row>
    <row r="9" spans="2:21" x14ac:dyDescent="0.35">
      <c r="B9" s="69"/>
      <c r="C9" s="48"/>
      <c r="D9" s="49"/>
      <c r="E9" s="49"/>
      <c r="F9" s="47">
        <f t="shared" si="0"/>
        <v>0</v>
      </c>
      <c r="G9" s="57"/>
      <c r="H9" s="57"/>
      <c r="I9" s="243"/>
      <c r="U9" s="66">
        <v>0.375</v>
      </c>
    </row>
    <row r="10" spans="2:21" x14ac:dyDescent="0.35">
      <c r="B10" s="69"/>
      <c r="C10" s="48"/>
      <c r="D10" s="49"/>
      <c r="E10" s="49"/>
      <c r="F10" s="47">
        <f t="shared" si="0"/>
        <v>0</v>
      </c>
      <c r="G10" s="57"/>
      <c r="H10" s="57"/>
      <c r="I10" s="243"/>
      <c r="U10" s="66">
        <v>0.38541666666666602</v>
      </c>
    </row>
    <row r="11" spans="2:21" x14ac:dyDescent="0.35">
      <c r="B11" s="69"/>
      <c r="C11" s="48"/>
      <c r="D11" s="49"/>
      <c r="E11" s="49"/>
      <c r="F11" s="47">
        <f t="shared" si="0"/>
        <v>0</v>
      </c>
      <c r="G11" s="57"/>
      <c r="H11" s="57"/>
      <c r="I11" s="243"/>
      <c r="U11" s="66">
        <v>0.39583333333333298</v>
      </c>
    </row>
    <row r="12" spans="2:21" x14ac:dyDescent="0.35">
      <c r="B12" s="69"/>
      <c r="C12" s="48"/>
      <c r="D12" s="49"/>
      <c r="E12" s="49"/>
      <c r="F12" s="47">
        <f t="shared" si="0"/>
        <v>0</v>
      </c>
      <c r="G12" s="57"/>
      <c r="H12" s="57"/>
      <c r="I12" s="243"/>
      <c r="U12" s="66">
        <v>0.40625</v>
      </c>
    </row>
    <row r="13" spans="2:21" x14ac:dyDescent="0.35">
      <c r="B13" s="69"/>
      <c r="C13" s="48"/>
      <c r="D13" s="49"/>
      <c r="E13" s="49"/>
      <c r="F13" s="47">
        <f t="shared" si="0"/>
        <v>0</v>
      </c>
      <c r="G13" s="57"/>
      <c r="H13" s="57"/>
      <c r="I13" s="243"/>
      <c r="U13" s="66">
        <v>0.41666666666666702</v>
      </c>
    </row>
    <row r="14" spans="2:21" ht="15" customHeight="1" x14ac:dyDescent="0.35">
      <c r="B14" s="69"/>
      <c r="C14" s="48"/>
      <c r="D14" s="49"/>
      <c r="E14" s="49"/>
      <c r="F14" s="47">
        <f t="shared" si="0"/>
        <v>0</v>
      </c>
      <c r="G14" s="57"/>
      <c r="H14" s="57"/>
      <c r="I14" s="243"/>
      <c r="U14" s="66">
        <v>0.42708333333333298</v>
      </c>
    </row>
    <row r="15" spans="2:21" ht="15" customHeight="1" x14ac:dyDescent="0.35">
      <c r="B15" s="69"/>
      <c r="C15" s="48"/>
      <c r="D15" s="49"/>
      <c r="E15" s="49"/>
      <c r="F15" s="47">
        <f t="shared" si="0"/>
        <v>0</v>
      </c>
      <c r="G15" s="57"/>
      <c r="H15" s="57"/>
      <c r="I15" s="243"/>
      <c r="U15" s="66">
        <v>0.4375</v>
      </c>
    </row>
    <row r="16" spans="2:21" ht="15" customHeight="1" x14ac:dyDescent="0.35">
      <c r="B16" s="69"/>
      <c r="C16" s="48"/>
      <c r="D16" s="49"/>
      <c r="E16" s="49"/>
      <c r="F16" s="47">
        <f t="shared" si="0"/>
        <v>0</v>
      </c>
      <c r="G16" s="57"/>
      <c r="H16" s="57"/>
      <c r="I16" s="243"/>
      <c r="U16" s="66">
        <v>0.44791666666666602</v>
      </c>
    </row>
    <row r="17" spans="2:21" ht="15" customHeight="1" x14ac:dyDescent="0.35">
      <c r="B17" s="69"/>
      <c r="C17" s="48"/>
      <c r="D17" s="49"/>
      <c r="E17" s="49"/>
      <c r="F17" s="47">
        <f t="shared" si="0"/>
        <v>0</v>
      </c>
      <c r="G17" s="57"/>
      <c r="H17" s="57"/>
      <c r="I17" s="243"/>
      <c r="U17" s="66">
        <v>0.45833333333333298</v>
      </c>
    </row>
    <row r="18" spans="2:21" ht="15" customHeight="1" x14ac:dyDescent="0.35">
      <c r="B18" s="69"/>
      <c r="C18" s="48"/>
      <c r="D18" s="49"/>
      <c r="E18" s="49"/>
      <c r="F18" s="47">
        <f t="shared" si="0"/>
        <v>0</v>
      </c>
      <c r="G18" s="57"/>
      <c r="H18" s="57"/>
      <c r="I18" s="243"/>
      <c r="U18" s="66">
        <v>0.46875</v>
      </c>
    </row>
    <row r="19" spans="2:21" ht="15" customHeight="1" x14ac:dyDescent="0.35">
      <c r="B19" s="69"/>
      <c r="C19" s="48"/>
      <c r="D19" s="49"/>
      <c r="E19" s="49"/>
      <c r="F19" s="47">
        <f t="shared" si="0"/>
        <v>0</v>
      </c>
      <c r="G19" s="57"/>
      <c r="H19" s="57"/>
      <c r="I19" s="243"/>
      <c r="U19" s="66">
        <v>0.47916666666666602</v>
      </c>
    </row>
    <row r="20" spans="2:21" ht="15" customHeight="1" x14ac:dyDescent="0.35">
      <c r="B20" s="69"/>
      <c r="C20" s="48"/>
      <c r="D20" s="49"/>
      <c r="E20" s="49"/>
      <c r="F20" s="47">
        <f t="shared" si="0"/>
        <v>0</v>
      </c>
      <c r="G20" s="57"/>
      <c r="H20" s="57"/>
      <c r="I20" s="243"/>
      <c r="U20" s="66">
        <v>0.48958333333333298</v>
      </c>
    </row>
    <row r="21" spans="2:21" ht="15" customHeight="1" x14ac:dyDescent="0.35">
      <c r="B21" s="69"/>
      <c r="C21" s="48"/>
      <c r="D21" s="49"/>
      <c r="E21" s="49"/>
      <c r="F21" s="47">
        <f t="shared" si="0"/>
        <v>0</v>
      </c>
      <c r="G21" s="57"/>
      <c r="H21" s="57"/>
      <c r="I21" s="243"/>
      <c r="U21" s="66">
        <v>0.5</v>
      </c>
    </row>
    <row r="22" spans="2:21" ht="15" customHeight="1" x14ac:dyDescent="0.35">
      <c r="B22" s="69"/>
      <c r="C22" s="48"/>
      <c r="D22" s="49"/>
      <c r="E22" s="49"/>
      <c r="F22" s="47">
        <f t="shared" si="0"/>
        <v>0</v>
      </c>
      <c r="G22" s="57"/>
      <c r="H22" s="57"/>
      <c r="I22" s="243"/>
      <c r="U22" s="66">
        <v>0.51041666666666596</v>
      </c>
    </row>
    <row r="23" spans="2:21" ht="15" customHeight="1" x14ac:dyDescent="0.35">
      <c r="B23" s="69"/>
      <c r="C23" s="48"/>
      <c r="D23" s="49"/>
      <c r="E23" s="49"/>
      <c r="F23" s="47">
        <f t="shared" si="0"/>
        <v>0</v>
      </c>
      <c r="G23" s="57"/>
      <c r="H23" s="57"/>
      <c r="I23" s="243"/>
      <c r="U23" s="66">
        <v>0.52083333333333304</v>
      </c>
    </row>
    <row r="24" spans="2:21" ht="15" customHeight="1" x14ac:dyDescent="0.35">
      <c r="B24" s="69"/>
      <c r="C24" s="48"/>
      <c r="D24" s="49"/>
      <c r="E24" s="49"/>
      <c r="F24" s="47">
        <f t="shared" si="0"/>
        <v>0</v>
      </c>
      <c r="G24" s="57"/>
      <c r="H24" s="57"/>
      <c r="I24" s="243"/>
      <c r="U24" s="66">
        <v>0.531249999999999</v>
      </c>
    </row>
    <row r="25" spans="2:21" ht="15" customHeight="1" x14ac:dyDescent="0.35">
      <c r="B25" s="69"/>
      <c r="C25" s="48"/>
      <c r="D25" s="49"/>
      <c r="E25" s="49"/>
      <c r="F25" s="47">
        <f t="shared" si="0"/>
        <v>0</v>
      </c>
      <c r="G25" s="57"/>
      <c r="H25" s="57"/>
      <c r="I25" s="243"/>
      <c r="U25" s="66">
        <v>0.54166666666666596</v>
      </c>
    </row>
    <row r="26" spans="2:21" ht="15" customHeight="1" x14ac:dyDescent="0.35">
      <c r="B26" s="69"/>
      <c r="C26" s="48"/>
      <c r="D26" s="49"/>
      <c r="E26" s="49"/>
      <c r="F26" s="47">
        <f t="shared" si="0"/>
        <v>0</v>
      </c>
      <c r="G26" s="57"/>
      <c r="H26" s="57"/>
      <c r="I26" s="243"/>
      <c r="U26" s="66">
        <v>0.55208333333333304</v>
      </c>
    </row>
    <row r="27" spans="2:21" ht="15" customHeight="1" x14ac:dyDescent="0.35">
      <c r="B27" s="69"/>
      <c r="C27" s="48"/>
      <c r="D27" s="49"/>
      <c r="E27" s="49"/>
      <c r="F27" s="47">
        <f t="shared" si="0"/>
        <v>0</v>
      </c>
      <c r="G27" s="57"/>
      <c r="H27" s="57"/>
      <c r="I27" s="243"/>
      <c r="U27" s="66">
        <v>0.562499999999999</v>
      </c>
    </row>
    <row r="28" spans="2:21" ht="15" customHeight="1" thickBot="1" x14ac:dyDescent="0.4">
      <c r="B28" s="70"/>
      <c r="C28" s="58"/>
      <c r="D28" s="67"/>
      <c r="E28" s="59"/>
      <c r="F28" s="60">
        <f t="shared" si="0"/>
        <v>0</v>
      </c>
      <c r="G28" s="71"/>
      <c r="H28" s="72"/>
      <c r="I28" s="61"/>
      <c r="U28" s="66">
        <v>0.57291666666666596</v>
      </c>
    </row>
    <row r="29" spans="2:21" ht="15" customHeight="1" thickBot="1" x14ac:dyDescent="0.4">
      <c r="U29" s="66">
        <v>0.58333333333333304</v>
      </c>
    </row>
    <row r="30" spans="2:21" ht="21.5" thickBot="1" x14ac:dyDescent="0.4">
      <c r="B30" s="267" t="s">
        <v>92</v>
      </c>
      <c r="C30" s="268"/>
      <c r="D30" s="268"/>
      <c r="E30" s="268"/>
      <c r="F30" s="268"/>
      <c r="G30" s="268"/>
      <c r="H30" s="268"/>
      <c r="I30" s="269"/>
      <c r="U30" s="66">
        <v>0.593749999999999</v>
      </c>
    </row>
    <row r="31" spans="2:21" ht="25" customHeight="1" thickBot="1" x14ac:dyDescent="0.4">
      <c r="B31" s="270" t="s">
        <v>352</v>
      </c>
      <c r="C31" s="271"/>
      <c r="D31" s="271"/>
      <c r="E31" s="271"/>
      <c r="F31" s="271"/>
      <c r="G31" s="271"/>
      <c r="H31" s="271"/>
      <c r="I31" s="272"/>
      <c r="U31" s="66">
        <v>0.60416666666666596</v>
      </c>
    </row>
    <row r="32" spans="2:21" ht="44" customHeight="1" thickBot="1" x14ac:dyDescent="0.4">
      <c r="B32" s="15" t="s">
        <v>65</v>
      </c>
      <c r="C32" s="15" t="s">
        <v>4</v>
      </c>
      <c r="D32" s="16" t="s">
        <v>5</v>
      </c>
      <c r="E32" s="16" t="s">
        <v>6</v>
      </c>
      <c r="F32" s="17" t="s">
        <v>42</v>
      </c>
      <c r="G32" s="18" t="s">
        <v>8</v>
      </c>
      <c r="H32" s="18" t="s">
        <v>9</v>
      </c>
      <c r="I32" s="241" t="s">
        <v>7</v>
      </c>
      <c r="U32" s="66">
        <v>0.61458333333333304</v>
      </c>
    </row>
    <row r="33" spans="2:21" x14ac:dyDescent="0.35">
      <c r="B33" s="51" t="s">
        <v>64</v>
      </c>
      <c r="C33" s="52" t="s">
        <v>353</v>
      </c>
      <c r="D33" s="53">
        <v>0.75</v>
      </c>
      <c r="E33" s="54">
        <v>0.85416666666666663</v>
      </c>
      <c r="F33" s="55">
        <f>IF(E33="","",(E33-D33))*24</f>
        <v>2.4999999999999991</v>
      </c>
      <c r="G33" s="56">
        <v>43435</v>
      </c>
      <c r="H33" s="56">
        <v>43435</v>
      </c>
      <c r="I33" s="242" t="s">
        <v>10</v>
      </c>
      <c r="U33" s="66">
        <v>0.624999999999999</v>
      </c>
    </row>
    <row r="34" spans="2:21" x14ac:dyDescent="0.35">
      <c r="B34" s="68"/>
      <c r="C34" s="48"/>
      <c r="D34" s="49"/>
      <c r="E34" s="49"/>
      <c r="F34" s="50">
        <f>IF(OR(D34="",E34=""),0,(E34-D34)*24)</f>
        <v>0</v>
      </c>
      <c r="G34" s="57"/>
      <c r="H34" s="57"/>
      <c r="I34" s="243"/>
      <c r="U34" s="66">
        <v>0.63541666666666596</v>
      </c>
    </row>
    <row r="35" spans="2:21" x14ac:dyDescent="0.35">
      <c r="B35" s="69"/>
      <c r="C35" s="48"/>
      <c r="D35" s="49"/>
      <c r="E35" s="49"/>
      <c r="F35" s="47">
        <f t="shared" ref="F35:F56" si="1">IF(OR(D35="",E35=""),0,(E35-D35)*24)</f>
        <v>0</v>
      </c>
      <c r="G35" s="57"/>
      <c r="H35" s="57"/>
      <c r="I35" s="243"/>
      <c r="U35" s="66">
        <v>0.64583333333333204</v>
      </c>
    </row>
    <row r="36" spans="2:21" x14ac:dyDescent="0.35">
      <c r="B36" s="69"/>
      <c r="C36" s="48"/>
      <c r="D36" s="49"/>
      <c r="E36" s="49"/>
      <c r="F36" s="47">
        <f t="shared" si="1"/>
        <v>0</v>
      </c>
      <c r="G36" s="57"/>
      <c r="H36" s="57"/>
      <c r="I36" s="243"/>
      <c r="U36" s="66">
        <v>0.656249999999999</v>
      </c>
    </row>
    <row r="37" spans="2:21" x14ac:dyDescent="0.35">
      <c r="B37" s="69"/>
      <c r="C37" s="48"/>
      <c r="D37" s="49"/>
      <c r="E37" s="49"/>
      <c r="F37" s="47">
        <f t="shared" si="1"/>
        <v>0</v>
      </c>
      <c r="G37" s="57"/>
      <c r="H37" s="57"/>
      <c r="I37" s="243"/>
      <c r="U37" s="66">
        <v>0.66666666666666596</v>
      </c>
    </row>
    <row r="38" spans="2:21" x14ac:dyDescent="0.35">
      <c r="B38" s="69"/>
      <c r="C38" s="48"/>
      <c r="D38" s="49"/>
      <c r="E38" s="49"/>
      <c r="F38" s="47">
        <f t="shared" si="1"/>
        <v>0</v>
      </c>
      <c r="G38" s="57"/>
      <c r="H38" s="57"/>
      <c r="I38" s="243"/>
      <c r="U38" s="66">
        <v>0.67708333333333204</v>
      </c>
    </row>
    <row r="39" spans="2:21" x14ac:dyDescent="0.35">
      <c r="B39" s="69"/>
      <c r="C39" s="48"/>
      <c r="D39" s="49"/>
      <c r="E39" s="49"/>
      <c r="F39" s="47">
        <f t="shared" si="1"/>
        <v>0</v>
      </c>
      <c r="G39" s="57"/>
      <c r="H39" s="57"/>
      <c r="I39" s="243"/>
      <c r="U39" s="66">
        <v>0.687499999999999</v>
      </c>
    </row>
    <row r="40" spans="2:21" x14ac:dyDescent="0.35">
      <c r="B40" s="69"/>
      <c r="C40" s="48"/>
      <c r="D40" s="49"/>
      <c r="E40" s="49"/>
      <c r="F40" s="47">
        <f t="shared" si="1"/>
        <v>0</v>
      </c>
      <c r="G40" s="57"/>
      <c r="H40" s="57"/>
      <c r="I40" s="243"/>
      <c r="U40" s="66">
        <v>0.69791666666666596</v>
      </c>
    </row>
    <row r="41" spans="2:21" x14ac:dyDescent="0.35">
      <c r="B41" s="69"/>
      <c r="C41" s="48"/>
      <c r="D41" s="49"/>
      <c r="E41" s="49"/>
      <c r="F41" s="47">
        <f t="shared" si="1"/>
        <v>0</v>
      </c>
      <c r="G41" s="57"/>
      <c r="H41" s="57"/>
      <c r="I41" s="243"/>
      <c r="U41" s="66">
        <v>0.70833333333333204</v>
      </c>
    </row>
    <row r="42" spans="2:21" x14ac:dyDescent="0.35">
      <c r="B42" s="69"/>
      <c r="C42" s="48"/>
      <c r="D42" s="49"/>
      <c r="E42" s="49"/>
      <c r="F42" s="47">
        <f t="shared" si="1"/>
        <v>0</v>
      </c>
      <c r="G42" s="57"/>
      <c r="H42" s="57"/>
      <c r="I42" s="243"/>
      <c r="U42" s="66">
        <v>0.718749999999999</v>
      </c>
    </row>
    <row r="43" spans="2:21" x14ac:dyDescent="0.35">
      <c r="B43" s="69"/>
      <c r="C43" s="48"/>
      <c r="D43" s="49"/>
      <c r="E43" s="49"/>
      <c r="F43" s="47">
        <f t="shared" si="1"/>
        <v>0</v>
      </c>
      <c r="G43" s="57"/>
      <c r="H43" s="57"/>
      <c r="I43" s="243"/>
      <c r="U43" s="66">
        <v>0.72916666666666496</v>
      </c>
    </row>
    <row r="44" spans="2:21" x14ac:dyDescent="0.35">
      <c r="B44" s="69"/>
      <c r="C44" s="48"/>
      <c r="D44" s="49"/>
      <c r="E44" s="49"/>
      <c r="F44" s="47">
        <f t="shared" si="1"/>
        <v>0</v>
      </c>
      <c r="G44" s="57"/>
      <c r="H44" s="57"/>
      <c r="I44" s="243"/>
      <c r="U44" s="66">
        <v>0.73958333333333204</v>
      </c>
    </row>
    <row r="45" spans="2:21" x14ac:dyDescent="0.35">
      <c r="B45" s="69"/>
      <c r="C45" s="48"/>
      <c r="D45" s="49"/>
      <c r="E45" s="49"/>
      <c r="F45" s="47">
        <f t="shared" si="1"/>
        <v>0</v>
      </c>
      <c r="G45" s="57"/>
      <c r="H45" s="57"/>
      <c r="I45" s="243"/>
      <c r="U45" s="66">
        <v>0.749999999999999</v>
      </c>
    </row>
    <row r="46" spans="2:21" x14ac:dyDescent="0.35">
      <c r="B46" s="69"/>
      <c r="C46" s="48"/>
      <c r="D46" s="49"/>
      <c r="E46" s="49"/>
      <c r="F46" s="47">
        <f t="shared" si="1"/>
        <v>0</v>
      </c>
      <c r="G46" s="57"/>
      <c r="H46" s="57"/>
      <c r="I46" s="243"/>
      <c r="U46" s="66">
        <v>0.76041666666666496</v>
      </c>
    </row>
    <row r="47" spans="2:21" x14ac:dyDescent="0.35">
      <c r="B47" s="69"/>
      <c r="C47" s="48"/>
      <c r="D47" s="49"/>
      <c r="E47" s="49"/>
      <c r="F47" s="47">
        <f t="shared" si="1"/>
        <v>0</v>
      </c>
      <c r="G47" s="57"/>
      <c r="H47" s="57"/>
      <c r="I47" s="243"/>
      <c r="U47" s="66">
        <v>0.77083333333333204</v>
      </c>
    </row>
    <row r="48" spans="2:21" x14ac:dyDescent="0.35">
      <c r="B48" s="69"/>
      <c r="C48" s="48"/>
      <c r="D48" s="49"/>
      <c r="E48" s="49"/>
      <c r="F48" s="47">
        <f t="shared" si="1"/>
        <v>0</v>
      </c>
      <c r="G48" s="57"/>
      <c r="H48" s="57"/>
      <c r="I48" s="243"/>
      <c r="U48" s="66">
        <v>0.781249999999999</v>
      </c>
    </row>
    <row r="49" spans="2:21" x14ac:dyDescent="0.35">
      <c r="B49" s="69"/>
      <c r="C49" s="48"/>
      <c r="D49" s="49"/>
      <c r="E49" s="49"/>
      <c r="F49" s="47">
        <f t="shared" si="1"/>
        <v>0</v>
      </c>
      <c r="G49" s="57"/>
      <c r="H49" s="57"/>
      <c r="I49" s="243"/>
      <c r="U49" s="66">
        <v>0.79166666666666496</v>
      </c>
    </row>
    <row r="50" spans="2:21" x14ac:dyDescent="0.35">
      <c r="B50" s="69"/>
      <c r="C50" s="48"/>
      <c r="D50" s="49"/>
      <c r="E50" s="49"/>
      <c r="F50" s="47">
        <f t="shared" si="1"/>
        <v>0</v>
      </c>
      <c r="G50" s="57"/>
      <c r="H50" s="57"/>
      <c r="I50" s="243"/>
      <c r="U50" s="66">
        <v>0.80208333333333204</v>
      </c>
    </row>
    <row r="51" spans="2:21" x14ac:dyDescent="0.35">
      <c r="B51" s="69"/>
      <c r="C51" s="48"/>
      <c r="D51" s="49"/>
      <c r="E51" s="49"/>
      <c r="F51" s="47">
        <f t="shared" si="1"/>
        <v>0</v>
      </c>
      <c r="G51" s="57"/>
      <c r="H51" s="57"/>
      <c r="I51" s="243"/>
      <c r="U51" s="66">
        <v>0.812499999999998</v>
      </c>
    </row>
    <row r="52" spans="2:21" x14ac:dyDescent="0.35">
      <c r="B52" s="69"/>
      <c r="C52" s="48"/>
      <c r="D52" s="49"/>
      <c r="E52" s="49"/>
      <c r="F52" s="47">
        <f t="shared" si="1"/>
        <v>0</v>
      </c>
      <c r="G52" s="57"/>
      <c r="H52" s="57"/>
      <c r="I52" s="243"/>
      <c r="U52" s="66">
        <v>0.82291666666666496</v>
      </c>
    </row>
    <row r="53" spans="2:21" x14ac:dyDescent="0.35">
      <c r="B53" s="69"/>
      <c r="C53" s="48"/>
      <c r="D53" s="49"/>
      <c r="E53" s="49"/>
      <c r="F53" s="47">
        <f t="shared" si="1"/>
        <v>0</v>
      </c>
      <c r="G53" s="57"/>
      <c r="H53" s="57"/>
      <c r="I53" s="243"/>
      <c r="U53" s="66">
        <v>0.83333333333333204</v>
      </c>
    </row>
    <row r="54" spans="2:21" x14ac:dyDescent="0.35">
      <c r="B54" s="69"/>
      <c r="C54" s="48"/>
      <c r="D54" s="49"/>
      <c r="E54" s="49"/>
      <c r="F54" s="47">
        <f t="shared" si="1"/>
        <v>0</v>
      </c>
      <c r="G54" s="57"/>
      <c r="H54" s="57"/>
      <c r="I54" s="243"/>
      <c r="U54" s="66">
        <v>0.843749999999998</v>
      </c>
    </row>
    <row r="55" spans="2:21" x14ac:dyDescent="0.35">
      <c r="B55" s="69"/>
      <c r="C55" s="48"/>
      <c r="D55" s="49"/>
      <c r="E55" s="49"/>
      <c r="F55" s="47">
        <f t="shared" si="1"/>
        <v>0</v>
      </c>
      <c r="G55" s="57"/>
      <c r="H55" s="57"/>
      <c r="I55" s="243"/>
      <c r="U55" s="66">
        <v>0.85416666666666496</v>
      </c>
    </row>
    <row r="56" spans="2:21" ht="15" thickBot="1" x14ac:dyDescent="0.4">
      <c r="B56" s="70"/>
      <c r="C56" s="58"/>
      <c r="D56" s="67"/>
      <c r="E56" s="59"/>
      <c r="F56" s="60">
        <f t="shared" si="1"/>
        <v>0</v>
      </c>
      <c r="G56" s="71"/>
      <c r="H56" s="72"/>
      <c r="I56" s="61"/>
      <c r="U56" s="66"/>
    </row>
  </sheetData>
  <sheetProtection sheet="1" selectLockedCells="1"/>
  <mergeCells count="4">
    <mergeCell ref="B30:I30"/>
    <mergeCell ref="B31:I31"/>
    <mergeCell ref="B2:I2"/>
    <mergeCell ref="B3:I3"/>
  </mergeCells>
  <conditionalFormatting sqref="B6:E28">
    <cfRule type="notContainsBlanks" dxfId="16" priority="12">
      <formula>LEN(TRIM(B6))&gt;0</formula>
    </cfRule>
  </conditionalFormatting>
  <conditionalFormatting sqref="B34:E56">
    <cfRule type="notContainsBlanks" dxfId="15" priority="1">
      <formula>LEN(TRIM(B34))&gt;0</formula>
    </cfRule>
  </conditionalFormatting>
  <conditionalFormatting sqref="F6:F28">
    <cfRule type="cellIs" dxfId="14" priority="77" operator="equal">
      <formula>0</formula>
    </cfRule>
  </conditionalFormatting>
  <conditionalFormatting sqref="F34:F56">
    <cfRule type="cellIs" dxfId="13" priority="10" operator="equal">
      <formula>0</formula>
    </cfRule>
  </conditionalFormatting>
  <conditionalFormatting sqref="G6:I28">
    <cfRule type="notContainsBlanks" dxfId="12" priority="14">
      <formula>LEN(TRIM(G6))&gt;0</formula>
    </cfRule>
  </conditionalFormatting>
  <conditionalFormatting sqref="G34:I56">
    <cfRule type="notContainsBlanks" dxfId="11" priority="2">
      <formula>LEN(TRIM(G34))&gt;0</formula>
    </cfRule>
  </conditionalFormatting>
  <dataValidations count="5">
    <dataValidation allowBlank="1" showInputMessage="1" showErrorMessage="1" promptTitle="Dates not on" prompt="Include dates let is not needed. Otherwise this will include holidays and in-service days" sqref="I6:I28 I34:I56" xr:uid="{F292A57D-237D-44B5-9E86-1617B61AF152}"/>
    <dataValidation operator="greaterThanOrEqual" allowBlank="1" showInputMessage="1" showErrorMessage="1" error="This must be a valid date dd/mm/yy " promptTitle="Start Date" prompt="Enter the date let is to begin" sqref="G6:G28 G34:G56" xr:uid="{B9546879-81B5-4FCD-A693-336FFEC6E7F9}"/>
    <dataValidation allowBlank="1" showInputMessage="1" showErrorMessage="1" promptTitle="Rooms Required" prompt="Please be specific." sqref="C6:C28 C34:C56" xr:uid="{01416381-FD34-45DB-B34E-8022F13B007C}"/>
    <dataValidation operator="greaterThanOrEqual" allowBlank="1" showInputMessage="1" showErrorMessage="1" error="This must be a valid date dd/mm/yy " promptTitle="End Date" prompt="Enter the date let is to end." sqref="H6:H28 H34:H56" xr:uid="{B842C96C-7464-462E-A54C-545AF4FFD0D3}"/>
    <dataValidation type="list" allowBlank="1" showInputMessage="1" showErrorMessage="1" sqref="D6:E28 D34:E56" xr:uid="{0E23559C-F126-487B-8479-7EC3971D3499}">
      <formula1>$U$1:$U$55</formula1>
    </dataValidation>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5" tint="-0.249977111117893"/>
  </sheetPr>
  <dimension ref="B1:H63"/>
  <sheetViews>
    <sheetView showGridLines="0" showRowColHeaders="0" zoomScale="86" workbookViewId="0">
      <selection activeCell="E11" sqref="E11"/>
    </sheetView>
  </sheetViews>
  <sheetFormatPr defaultRowHeight="14.5" x14ac:dyDescent="0.35"/>
  <cols>
    <col min="2" max="2" width="10.453125" customWidth="1"/>
    <col min="3" max="3" width="15.36328125" customWidth="1"/>
    <col min="4" max="4" width="31.6328125" customWidth="1"/>
    <col min="5" max="5" width="34.36328125" customWidth="1"/>
    <col min="6" max="7" width="15.6328125" customWidth="1"/>
    <col min="8" max="9" width="12.453125" customWidth="1"/>
    <col min="11" max="11" width="10.6328125" customWidth="1"/>
  </cols>
  <sheetData>
    <row r="1" spans="2:8" ht="15" thickBot="1" x14ac:dyDescent="0.4"/>
    <row r="2" spans="2:8" ht="21.5" thickBot="1" x14ac:dyDescent="0.4">
      <c r="B2" s="256" t="s">
        <v>27</v>
      </c>
      <c r="C2" s="257"/>
      <c r="D2" s="257"/>
      <c r="E2" s="257"/>
      <c r="F2" s="257"/>
      <c r="G2" s="257"/>
      <c r="H2" s="257"/>
    </row>
    <row r="3" spans="2:8" x14ac:dyDescent="0.35">
      <c r="B3" s="9"/>
      <c r="H3" s="8"/>
    </row>
    <row r="4" spans="2:8" x14ac:dyDescent="0.35">
      <c r="B4" s="10"/>
      <c r="C4" t="s">
        <v>354</v>
      </c>
      <c r="H4" s="8"/>
    </row>
    <row r="5" spans="2:8" x14ac:dyDescent="0.35">
      <c r="B5" s="10"/>
      <c r="H5" s="8"/>
    </row>
    <row r="6" spans="2:8" x14ac:dyDescent="0.35">
      <c r="B6" s="10"/>
      <c r="C6" t="s">
        <v>43</v>
      </c>
      <c r="H6" s="8"/>
    </row>
    <row r="7" spans="2:8" x14ac:dyDescent="0.35">
      <c r="B7" s="10"/>
      <c r="H7" s="8"/>
    </row>
    <row r="8" spans="2:8" x14ac:dyDescent="0.35">
      <c r="B8" s="10"/>
      <c r="C8" t="s">
        <v>45</v>
      </c>
      <c r="H8" s="8"/>
    </row>
    <row r="9" spans="2:8" x14ac:dyDescent="0.35">
      <c r="B9" s="10"/>
      <c r="H9" s="8"/>
    </row>
    <row r="10" spans="2:8" ht="15" thickBot="1" x14ac:dyDescent="0.4">
      <c r="B10" s="10"/>
      <c r="H10" s="8"/>
    </row>
    <row r="11" spans="2:8" ht="15" thickBot="1" x14ac:dyDescent="0.4">
      <c r="B11" s="10"/>
      <c r="C11" t="s">
        <v>57</v>
      </c>
      <c r="D11" s="8"/>
      <c r="E11" s="37"/>
      <c r="F11" s="22" t="s">
        <v>78</v>
      </c>
      <c r="G11" s="38"/>
      <c r="H11" s="8"/>
    </row>
    <row r="12" spans="2:8" ht="15" thickBot="1" x14ac:dyDescent="0.4">
      <c r="B12" s="10"/>
      <c r="H12" s="8"/>
    </row>
    <row r="13" spans="2:8" ht="21.5" thickBot="1" x14ac:dyDescent="0.4">
      <c r="B13" s="256" t="s">
        <v>29</v>
      </c>
      <c r="C13" s="257"/>
      <c r="D13" s="257"/>
      <c r="E13" s="257"/>
      <c r="F13" s="257"/>
      <c r="G13" s="257"/>
      <c r="H13" s="258"/>
    </row>
    <row r="14" spans="2:8" ht="11.25" customHeight="1" x14ac:dyDescent="0.35">
      <c r="B14" s="10"/>
      <c r="H14" s="8"/>
    </row>
    <row r="15" spans="2:8" ht="15" customHeight="1" x14ac:dyDescent="0.35">
      <c r="B15" s="10"/>
      <c r="C15" t="s">
        <v>30</v>
      </c>
      <c r="H15" s="8"/>
    </row>
    <row r="16" spans="2:8" ht="15" customHeight="1" x14ac:dyDescent="0.35">
      <c r="B16" s="10"/>
      <c r="C16" t="s">
        <v>46</v>
      </c>
      <c r="H16" s="8"/>
    </row>
    <row r="17" spans="2:8" ht="15" customHeight="1" x14ac:dyDescent="0.35">
      <c r="B17" s="10"/>
      <c r="F17" t="s">
        <v>69</v>
      </c>
      <c r="H17" s="8"/>
    </row>
    <row r="18" spans="2:8" x14ac:dyDescent="0.35">
      <c r="B18" s="10"/>
      <c r="C18" s="2" t="s">
        <v>31</v>
      </c>
      <c r="D18" s="2"/>
      <c r="E18" s="2"/>
      <c r="H18" s="8"/>
    </row>
    <row r="19" spans="2:8" x14ac:dyDescent="0.35">
      <c r="B19" s="10"/>
      <c r="C19" s="2"/>
      <c r="D19" s="2"/>
      <c r="E19" s="2"/>
      <c r="H19" s="8"/>
    </row>
    <row r="20" spans="2:8" x14ac:dyDescent="0.35">
      <c r="B20" s="10"/>
      <c r="C20" t="s">
        <v>48</v>
      </c>
      <c r="H20" s="8"/>
    </row>
    <row r="21" spans="2:8" x14ac:dyDescent="0.35">
      <c r="B21" s="10"/>
      <c r="C21" t="s">
        <v>47</v>
      </c>
      <c r="H21" s="8"/>
    </row>
    <row r="22" spans="2:8" x14ac:dyDescent="0.35">
      <c r="B22" s="10"/>
      <c r="C22" s="2"/>
      <c r="D22" s="2"/>
      <c r="E22" s="2"/>
      <c r="H22" s="8"/>
    </row>
    <row r="23" spans="2:8" x14ac:dyDescent="0.35">
      <c r="B23" s="10"/>
      <c r="C23" t="s">
        <v>32</v>
      </c>
      <c r="H23" s="8"/>
    </row>
    <row r="24" spans="2:8" x14ac:dyDescent="0.35">
      <c r="B24" s="10"/>
      <c r="C24" t="s">
        <v>33</v>
      </c>
      <c r="H24" s="8"/>
    </row>
    <row r="25" spans="2:8" x14ac:dyDescent="0.35">
      <c r="B25" s="10"/>
      <c r="H25" s="8"/>
    </row>
    <row r="26" spans="2:8" x14ac:dyDescent="0.35">
      <c r="B26" s="10"/>
      <c r="C26" t="s">
        <v>34</v>
      </c>
      <c r="H26" s="8"/>
    </row>
    <row r="27" spans="2:8" x14ac:dyDescent="0.35">
      <c r="B27" s="10"/>
      <c r="C27" s="2"/>
      <c r="D27" s="2"/>
      <c r="E27" s="2"/>
      <c r="H27" s="8"/>
    </row>
    <row r="28" spans="2:8" ht="10.5" customHeight="1" x14ac:dyDescent="0.35">
      <c r="B28" s="10"/>
      <c r="C28" s="2"/>
      <c r="D28" s="2"/>
      <c r="E28" s="2"/>
      <c r="H28" s="8"/>
    </row>
    <row r="29" spans="2:8" ht="15" customHeight="1" x14ac:dyDescent="0.35">
      <c r="B29" s="10"/>
      <c r="C29" t="s">
        <v>49</v>
      </c>
      <c r="D29" s="2"/>
      <c r="E29" s="2"/>
      <c r="H29" s="8"/>
    </row>
    <row r="30" spans="2:8" ht="15" customHeight="1" x14ac:dyDescent="0.35">
      <c r="B30" s="10"/>
      <c r="C30" s="2"/>
      <c r="D30" s="2"/>
      <c r="E30" s="2"/>
      <c r="H30" s="8"/>
    </row>
    <row r="31" spans="2:8" ht="10.5" customHeight="1" x14ac:dyDescent="0.35">
      <c r="B31" s="10"/>
      <c r="C31" s="2"/>
      <c r="D31" s="2"/>
      <c r="E31" s="2"/>
      <c r="H31" s="8"/>
    </row>
    <row r="32" spans="2:8" x14ac:dyDescent="0.35">
      <c r="B32" s="10"/>
      <c r="C32" s="273" t="s">
        <v>80</v>
      </c>
      <c r="D32" s="273"/>
      <c r="E32" s="273"/>
      <c r="F32" s="273"/>
      <c r="G32" s="273"/>
      <c r="H32" s="8"/>
    </row>
    <row r="33" spans="2:8" x14ac:dyDescent="0.35">
      <c r="B33" s="10"/>
      <c r="C33" s="273" t="s">
        <v>79</v>
      </c>
      <c r="D33" s="273"/>
      <c r="E33" s="273"/>
      <c r="F33" s="273"/>
      <c r="G33" s="273"/>
      <c r="H33" s="8"/>
    </row>
    <row r="34" spans="2:8" ht="15" thickBot="1" x14ac:dyDescent="0.4">
      <c r="B34" s="10"/>
      <c r="C34" s="2"/>
      <c r="D34" s="2"/>
      <c r="E34" s="2"/>
      <c r="H34" s="8"/>
    </row>
    <row r="35" spans="2:8" ht="15" thickBot="1" x14ac:dyDescent="0.4">
      <c r="B35" s="10"/>
      <c r="C35" t="s">
        <v>57</v>
      </c>
      <c r="E35" s="37"/>
      <c r="F35" s="22" t="s">
        <v>78</v>
      </c>
      <c r="G35" s="38"/>
      <c r="H35" s="8"/>
    </row>
    <row r="36" spans="2:8" ht="15" thickBot="1" x14ac:dyDescent="0.4">
      <c r="B36" s="9"/>
      <c r="C36" s="2"/>
      <c r="D36" s="2"/>
      <c r="E36" s="2"/>
      <c r="H36" s="8"/>
    </row>
    <row r="37" spans="2:8" ht="21.5" thickBot="1" x14ac:dyDescent="0.4">
      <c r="B37" s="256" t="s">
        <v>11</v>
      </c>
      <c r="C37" s="257"/>
      <c r="D37" s="257"/>
      <c r="E37" s="257"/>
      <c r="F37" s="257"/>
      <c r="G37" s="257"/>
      <c r="H37" s="258"/>
    </row>
    <row r="38" spans="2:8" ht="11.25" customHeight="1" x14ac:dyDescent="0.5">
      <c r="B38" s="11"/>
      <c r="H38" s="8"/>
    </row>
    <row r="39" spans="2:8" x14ac:dyDescent="0.35">
      <c r="B39" s="10"/>
      <c r="C39" t="s">
        <v>51</v>
      </c>
      <c r="H39" s="8"/>
    </row>
    <row r="40" spans="2:8" x14ac:dyDescent="0.35">
      <c r="B40" s="10"/>
      <c r="C40" t="s">
        <v>50</v>
      </c>
      <c r="H40" s="8"/>
    </row>
    <row r="41" spans="2:8" ht="11.25" customHeight="1" x14ac:dyDescent="0.35">
      <c r="B41" s="10"/>
      <c r="H41" s="8"/>
    </row>
    <row r="42" spans="2:8" x14ac:dyDescent="0.35">
      <c r="B42" s="10"/>
      <c r="C42" t="s">
        <v>12</v>
      </c>
      <c r="H42" s="8"/>
    </row>
    <row r="43" spans="2:8" x14ac:dyDescent="0.35">
      <c r="B43" s="10"/>
      <c r="H43" s="8"/>
    </row>
    <row r="44" spans="2:8" x14ac:dyDescent="0.35">
      <c r="B44" s="10"/>
      <c r="C44" s="2" t="s">
        <v>13</v>
      </c>
      <c r="H44" s="8"/>
    </row>
    <row r="45" spans="2:8" x14ac:dyDescent="0.35">
      <c r="B45" s="10"/>
      <c r="C45" s="22" t="s">
        <v>355</v>
      </c>
      <c r="D45" t="s">
        <v>14</v>
      </c>
      <c r="H45" s="8"/>
    </row>
    <row r="46" spans="2:8" x14ac:dyDescent="0.35">
      <c r="B46" s="10"/>
      <c r="C46" s="22" t="s">
        <v>355</v>
      </c>
      <c r="D46" t="s">
        <v>52</v>
      </c>
      <c r="H46" s="8"/>
    </row>
    <row r="47" spans="2:8" x14ac:dyDescent="0.35">
      <c r="B47" s="10"/>
      <c r="C47" s="22" t="s">
        <v>355</v>
      </c>
      <c r="D47" t="s">
        <v>15</v>
      </c>
      <c r="H47" s="8"/>
    </row>
    <row r="48" spans="2:8" x14ac:dyDescent="0.35">
      <c r="B48" s="10"/>
      <c r="C48" s="22" t="s">
        <v>355</v>
      </c>
      <c r="D48" t="s">
        <v>16</v>
      </c>
      <c r="H48" s="8"/>
    </row>
    <row r="49" spans="2:8" x14ac:dyDescent="0.35">
      <c r="B49" s="10"/>
      <c r="C49" s="22" t="s">
        <v>355</v>
      </c>
      <c r="D49" t="s">
        <v>17</v>
      </c>
      <c r="H49" s="8"/>
    </row>
    <row r="50" spans="2:8" x14ac:dyDescent="0.35">
      <c r="B50" s="10"/>
      <c r="C50" s="2" t="s">
        <v>18</v>
      </c>
      <c r="H50" s="8"/>
    </row>
    <row r="51" spans="2:8" x14ac:dyDescent="0.35">
      <c r="B51" s="10"/>
      <c r="C51" s="22" t="s">
        <v>355</v>
      </c>
      <c r="D51" t="s">
        <v>54</v>
      </c>
      <c r="H51" s="8"/>
    </row>
    <row r="52" spans="2:8" x14ac:dyDescent="0.35">
      <c r="B52" s="10"/>
      <c r="D52" t="s">
        <v>53</v>
      </c>
      <c r="H52" s="8"/>
    </row>
    <row r="53" spans="2:8" x14ac:dyDescent="0.35">
      <c r="B53" s="10"/>
      <c r="C53" s="2" t="s">
        <v>19</v>
      </c>
      <c r="H53" s="8"/>
    </row>
    <row r="54" spans="2:8" x14ac:dyDescent="0.35">
      <c r="B54" s="10"/>
      <c r="C54" s="22" t="s">
        <v>355</v>
      </c>
      <c r="D54" t="s">
        <v>55</v>
      </c>
      <c r="H54" s="8"/>
    </row>
    <row r="55" spans="2:8" x14ac:dyDescent="0.35">
      <c r="B55" s="10"/>
      <c r="C55" s="214" t="s">
        <v>355</v>
      </c>
      <c r="D55" t="s">
        <v>20</v>
      </c>
      <c r="H55" s="8"/>
    </row>
    <row r="56" spans="2:8" x14ac:dyDescent="0.35">
      <c r="B56" s="10"/>
      <c r="C56" s="22"/>
      <c r="D56" t="s">
        <v>56</v>
      </c>
      <c r="H56" s="8"/>
    </row>
    <row r="57" spans="2:8" x14ac:dyDescent="0.35">
      <c r="B57" s="10"/>
      <c r="C57" s="22"/>
      <c r="D57" t="s">
        <v>356</v>
      </c>
      <c r="H57" s="8"/>
    </row>
    <row r="58" spans="2:8" x14ac:dyDescent="0.35">
      <c r="B58" s="10"/>
      <c r="C58" s="22"/>
      <c r="H58" s="8"/>
    </row>
    <row r="59" spans="2:8" x14ac:dyDescent="0.35">
      <c r="B59" s="10"/>
      <c r="H59" s="8"/>
    </row>
    <row r="60" spans="2:8" x14ac:dyDescent="0.35">
      <c r="B60" s="10"/>
      <c r="D60" t="s">
        <v>59</v>
      </c>
      <c r="H60" s="8"/>
    </row>
    <row r="61" spans="2:8" ht="15" thickBot="1" x14ac:dyDescent="0.4">
      <c r="B61" s="10"/>
      <c r="H61" s="8"/>
    </row>
    <row r="62" spans="2:8" ht="15" thickBot="1" x14ac:dyDescent="0.4">
      <c r="B62" s="10"/>
      <c r="D62" s="22" t="s">
        <v>58</v>
      </c>
      <c r="E62" s="37"/>
      <c r="F62" s="22" t="s">
        <v>78</v>
      </c>
      <c r="G62" s="38"/>
      <c r="H62" s="8"/>
    </row>
    <row r="63" spans="2:8" ht="15" thickBot="1" x14ac:dyDescent="0.4">
      <c r="B63" s="6"/>
      <c r="C63" s="7"/>
      <c r="D63" s="7"/>
      <c r="E63" s="7"/>
      <c r="F63" s="7"/>
      <c r="G63" s="7"/>
      <c r="H63" s="12"/>
    </row>
  </sheetData>
  <sheetProtection sheet="1" selectLockedCells="1"/>
  <mergeCells count="5">
    <mergeCell ref="B37:H37"/>
    <mergeCell ref="C32:G32"/>
    <mergeCell ref="C33:G33"/>
    <mergeCell ref="B2:H2"/>
    <mergeCell ref="B13:H13"/>
  </mergeCells>
  <conditionalFormatting sqref="E11">
    <cfRule type="notContainsBlanks" dxfId="10" priority="4">
      <formula>LEN(TRIM(E11))&gt;0</formula>
    </cfRule>
  </conditionalFormatting>
  <conditionalFormatting sqref="E35 E62">
    <cfRule type="notContainsBlanks" dxfId="9" priority="5">
      <formula>LEN(TRIM(E35))&gt;0</formula>
    </cfRule>
  </conditionalFormatting>
  <conditionalFormatting sqref="G11">
    <cfRule type="notContainsBlanks" dxfId="8" priority="3">
      <formula>LEN(TRIM(G11))&gt;0</formula>
    </cfRule>
  </conditionalFormatting>
  <conditionalFormatting sqref="G35">
    <cfRule type="notContainsBlanks" dxfId="7" priority="2">
      <formula>LEN(TRIM(G35))&gt;0</formula>
    </cfRule>
  </conditionalFormatting>
  <conditionalFormatting sqref="G62">
    <cfRule type="notContainsBlanks" dxfId="6" priority="1">
      <formula>LEN(TRIM(G62))&gt;0</formula>
    </cfRule>
  </conditionalFormatting>
  <dataValidations count="1">
    <dataValidation type="date" operator="greaterThan" allowBlank="1" showInputMessage="1" showErrorMessage="1" sqref="G11" xr:uid="{A9363E29-0573-4BAF-8EA2-24E98982E335}">
      <formula1>44835</formula1>
    </dataValidation>
  </dataValidations>
  <pageMargins left="0.7" right="0.7" top="0.75" bottom="0.75"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9221" r:id="rId4" name="Check Box 5">
              <controlPr locked="0" defaultSize="0" autoFill="0" autoLine="0" autoPict="0">
                <anchor>
                  <from>
                    <xdr:col>5</xdr:col>
                    <xdr:colOff>450850</xdr:colOff>
                    <xdr:row>2</xdr:row>
                    <xdr:rowOff>107950</xdr:rowOff>
                  </from>
                  <to>
                    <xdr:col>5</xdr:col>
                    <xdr:colOff>1016000</xdr:colOff>
                    <xdr:row>4</xdr:row>
                    <xdr:rowOff>114300</xdr:rowOff>
                  </to>
                </anchor>
              </controlPr>
            </control>
          </mc:Choice>
        </mc:AlternateContent>
        <mc:AlternateContent xmlns:mc="http://schemas.openxmlformats.org/markup-compatibility/2006">
          <mc:Choice Requires="x14">
            <control shapeId="9222" r:id="rId5" name="Check Box 6">
              <controlPr locked="0" defaultSize="0" autoFill="0" autoLine="0" autoPict="0">
                <anchor>
                  <from>
                    <xdr:col>5</xdr:col>
                    <xdr:colOff>1066800</xdr:colOff>
                    <xdr:row>2</xdr:row>
                    <xdr:rowOff>107950</xdr:rowOff>
                  </from>
                  <to>
                    <xdr:col>6</xdr:col>
                    <xdr:colOff>527050</xdr:colOff>
                    <xdr:row>4</xdr:row>
                    <xdr:rowOff>107950</xdr:rowOff>
                  </to>
                </anchor>
              </controlPr>
            </control>
          </mc:Choice>
        </mc:AlternateContent>
        <mc:AlternateContent xmlns:mc="http://schemas.openxmlformats.org/markup-compatibility/2006">
          <mc:Choice Requires="x14">
            <control shapeId="9223" r:id="rId6" name="Check Box 7">
              <controlPr locked="0" defaultSize="0" autoFill="0" autoLine="0" autoPict="0">
                <anchor>
                  <from>
                    <xdr:col>5</xdr:col>
                    <xdr:colOff>450850</xdr:colOff>
                    <xdr:row>4</xdr:row>
                    <xdr:rowOff>76200</xdr:rowOff>
                  </from>
                  <to>
                    <xdr:col>5</xdr:col>
                    <xdr:colOff>1016000</xdr:colOff>
                    <xdr:row>6</xdr:row>
                    <xdr:rowOff>107950</xdr:rowOff>
                  </to>
                </anchor>
              </controlPr>
            </control>
          </mc:Choice>
        </mc:AlternateContent>
        <mc:AlternateContent xmlns:mc="http://schemas.openxmlformats.org/markup-compatibility/2006">
          <mc:Choice Requires="x14">
            <control shapeId="9224" r:id="rId7" name="Check Box 8">
              <controlPr locked="0" defaultSize="0" autoFill="0" autoLine="0" autoPict="0">
                <anchor>
                  <from>
                    <xdr:col>5</xdr:col>
                    <xdr:colOff>1066800</xdr:colOff>
                    <xdr:row>4</xdr:row>
                    <xdr:rowOff>76200</xdr:rowOff>
                  </from>
                  <to>
                    <xdr:col>6</xdr:col>
                    <xdr:colOff>533400</xdr:colOff>
                    <xdr:row>6</xdr:row>
                    <xdr:rowOff>76200</xdr:rowOff>
                  </to>
                </anchor>
              </controlPr>
            </control>
          </mc:Choice>
        </mc:AlternateContent>
        <mc:AlternateContent xmlns:mc="http://schemas.openxmlformats.org/markup-compatibility/2006">
          <mc:Choice Requires="x14">
            <control shapeId="9225" r:id="rId8" name="Check Box 9">
              <controlPr locked="0" defaultSize="0" autoFill="0" autoLine="0" autoPict="0">
                <anchor>
                  <from>
                    <xdr:col>5</xdr:col>
                    <xdr:colOff>457200</xdr:colOff>
                    <xdr:row>6</xdr:row>
                    <xdr:rowOff>69850</xdr:rowOff>
                  </from>
                  <to>
                    <xdr:col>5</xdr:col>
                    <xdr:colOff>1016000</xdr:colOff>
                    <xdr:row>8</xdr:row>
                    <xdr:rowOff>76200</xdr:rowOff>
                  </to>
                </anchor>
              </controlPr>
            </control>
          </mc:Choice>
        </mc:AlternateContent>
        <mc:AlternateContent xmlns:mc="http://schemas.openxmlformats.org/markup-compatibility/2006">
          <mc:Choice Requires="x14">
            <control shapeId="9226" r:id="rId9" name="Check Box 10">
              <controlPr locked="0" defaultSize="0" autoFill="0" autoLine="0" autoPict="0">
                <anchor>
                  <from>
                    <xdr:col>5</xdr:col>
                    <xdr:colOff>1092200</xdr:colOff>
                    <xdr:row>6</xdr:row>
                    <xdr:rowOff>69850</xdr:rowOff>
                  </from>
                  <to>
                    <xdr:col>6</xdr:col>
                    <xdr:colOff>558800</xdr:colOff>
                    <xdr:row>8</xdr:row>
                    <xdr:rowOff>69850</xdr:rowOff>
                  </to>
                </anchor>
              </controlPr>
            </control>
          </mc:Choice>
        </mc:AlternateContent>
        <mc:AlternateContent xmlns:mc="http://schemas.openxmlformats.org/markup-compatibility/2006">
          <mc:Choice Requires="x14">
            <control shapeId="9227" r:id="rId10" name="Check Box 11">
              <controlPr locked="0" defaultSize="0" autoFill="0" autoLine="0" autoPict="0">
                <anchor>
                  <from>
                    <xdr:col>5</xdr:col>
                    <xdr:colOff>457200</xdr:colOff>
                    <xdr:row>13</xdr:row>
                    <xdr:rowOff>76200</xdr:rowOff>
                  </from>
                  <to>
                    <xdr:col>5</xdr:col>
                    <xdr:colOff>1016000</xdr:colOff>
                    <xdr:row>15</xdr:row>
                    <xdr:rowOff>139700</xdr:rowOff>
                  </to>
                </anchor>
              </controlPr>
            </control>
          </mc:Choice>
        </mc:AlternateContent>
        <mc:AlternateContent xmlns:mc="http://schemas.openxmlformats.org/markup-compatibility/2006">
          <mc:Choice Requires="x14">
            <control shapeId="9228" r:id="rId11" name="Check Box 12">
              <controlPr locked="0" defaultSize="0" autoFill="0" autoLine="0" autoPict="0">
                <anchor>
                  <from>
                    <xdr:col>5</xdr:col>
                    <xdr:colOff>1092200</xdr:colOff>
                    <xdr:row>13</xdr:row>
                    <xdr:rowOff>76200</xdr:rowOff>
                  </from>
                  <to>
                    <xdr:col>6</xdr:col>
                    <xdr:colOff>533400</xdr:colOff>
                    <xdr:row>15</xdr:row>
                    <xdr:rowOff>114300</xdr:rowOff>
                  </to>
                </anchor>
              </controlPr>
            </control>
          </mc:Choice>
        </mc:AlternateContent>
        <mc:AlternateContent xmlns:mc="http://schemas.openxmlformats.org/markup-compatibility/2006">
          <mc:Choice Requires="x14">
            <control shapeId="9231" r:id="rId12" name="Check Box 15">
              <controlPr locked="0" defaultSize="0" autoFill="0" autoLine="0" autoPict="0">
                <anchor>
                  <from>
                    <xdr:col>5</xdr:col>
                    <xdr:colOff>482600</xdr:colOff>
                    <xdr:row>18</xdr:row>
                    <xdr:rowOff>101600</xdr:rowOff>
                  </from>
                  <to>
                    <xdr:col>5</xdr:col>
                    <xdr:colOff>1054100</xdr:colOff>
                    <xdr:row>20</xdr:row>
                    <xdr:rowOff>107950</xdr:rowOff>
                  </to>
                </anchor>
              </controlPr>
            </control>
          </mc:Choice>
        </mc:AlternateContent>
        <mc:AlternateContent xmlns:mc="http://schemas.openxmlformats.org/markup-compatibility/2006">
          <mc:Choice Requires="x14">
            <control shapeId="9232" r:id="rId13" name="Check Box 16">
              <controlPr locked="0" defaultSize="0" autoFill="0" autoLine="0" autoPict="0">
                <anchor>
                  <from>
                    <xdr:col>6</xdr:col>
                    <xdr:colOff>25400</xdr:colOff>
                    <xdr:row>18</xdr:row>
                    <xdr:rowOff>101600</xdr:rowOff>
                  </from>
                  <to>
                    <xdr:col>6</xdr:col>
                    <xdr:colOff>558800</xdr:colOff>
                    <xdr:row>20</xdr:row>
                    <xdr:rowOff>101600</xdr:rowOff>
                  </to>
                </anchor>
              </controlPr>
            </control>
          </mc:Choice>
        </mc:AlternateContent>
        <mc:AlternateContent xmlns:mc="http://schemas.openxmlformats.org/markup-compatibility/2006">
          <mc:Choice Requires="x14">
            <control shapeId="9235" r:id="rId14" name="Check Box 19">
              <controlPr locked="0" defaultSize="0" autoFill="0" autoLine="0" autoPict="0">
                <anchor>
                  <from>
                    <xdr:col>5</xdr:col>
                    <xdr:colOff>488950</xdr:colOff>
                    <xdr:row>21</xdr:row>
                    <xdr:rowOff>107950</xdr:rowOff>
                  </from>
                  <to>
                    <xdr:col>5</xdr:col>
                    <xdr:colOff>1054100</xdr:colOff>
                    <xdr:row>23</xdr:row>
                    <xdr:rowOff>139700</xdr:rowOff>
                  </to>
                </anchor>
              </controlPr>
            </control>
          </mc:Choice>
        </mc:AlternateContent>
        <mc:AlternateContent xmlns:mc="http://schemas.openxmlformats.org/markup-compatibility/2006">
          <mc:Choice Requires="x14">
            <control shapeId="9236" r:id="rId15" name="Check Box 20">
              <controlPr locked="0" defaultSize="0" autoFill="0" autoLine="0" autoPict="0">
                <anchor>
                  <from>
                    <xdr:col>6</xdr:col>
                    <xdr:colOff>25400</xdr:colOff>
                    <xdr:row>21</xdr:row>
                    <xdr:rowOff>107950</xdr:rowOff>
                  </from>
                  <to>
                    <xdr:col>6</xdr:col>
                    <xdr:colOff>565150</xdr:colOff>
                    <xdr:row>23</xdr:row>
                    <xdr:rowOff>107950</xdr:rowOff>
                  </to>
                </anchor>
              </controlPr>
            </control>
          </mc:Choice>
        </mc:AlternateContent>
        <mc:AlternateContent xmlns:mc="http://schemas.openxmlformats.org/markup-compatibility/2006">
          <mc:Choice Requires="x14">
            <control shapeId="9237" r:id="rId16" name="Check Box 21">
              <controlPr locked="0" defaultSize="0" autoFill="0" autoLine="0" autoPict="0">
                <anchor>
                  <from>
                    <xdr:col>5</xdr:col>
                    <xdr:colOff>488950</xdr:colOff>
                    <xdr:row>24</xdr:row>
                    <xdr:rowOff>69850</xdr:rowOff>
                  </from>
                  <to>
                    <xdr:col>5</xdr:col>
                    <xdr:colOff>1054100</xdr:colOff>
                    <xdr:row>26</xdr:row>
                    <xdr:rowOff>101600</xdr:rowOff>
                  </to>
                </anchor>
              </controlPr>
            </control>
          </mc:Choice>
        </mc:AlternateContent>
        <mc:AlternateContent xmlns:mc="http://schemas.openxmlformats.org/markup-compatibility/2006">
          <mc:Choice Requires="x14">
            <control shapeId="9238" r:id="rId17" name="Check Box 22">
              <controlPr locked="0" defaultSize="0" autoFill="0" autoLine="0" autoPict="0">
                <anchor>
                  <from>
                    <xdr:col>6</xdr:col>
                    <xdr:colOff>25400</xdr:colOff>
                    <xdr:row>24</xdr:row>
                    <xdr:rowOff>69850</xdr:rowOff>
                  </from>
                  <to>
                    <xdr:col>6</xdr:col>
                    <xdr:colOff>565150</xdr:colOff>
                    <xdr:row>26</xdr:row>
                    <xdr:rowOff>69850</xdr:rowOff>
                  </to>
                </anchor>
              </controlPr>
            </control>
          </mc:Choice>
        </mc:AlternateContent>
        <mc:AlternateContent xmlns:mc="http://schemas.openxmlformats.org/markup-compatibility/2006">
          <mc:Choice Requires="x14">
            <control shapeId="9241" r:id="rId18" name="Check Box 25">
              <controlPr locked="0" defaultSize="0" autoFill="0" autoLine="0" autoPict="0">
                <anchor>
                  <from>
                    <xdr:col>5</xdr:col>
                    <xdr:colOff>488950</xdr:colOff>
                    <xdr:row>27</xdr:row>
                    <xdr:rowOff>25400</xdr:rowOff>
                  </from>
                  <to>
                    <xdr:col>5</xdr:col>
                    <xdr:colOff>1054100</xdr:colOff>
                    <xdr:row>29</xdr:row>
                    <xdr:rowOff>76200</xdr:rowOff>
                  </to>
                </anchor>
              </controlPr>
            </control>
          </mc:Choice>
        </mc:AlternateContent>
        <mc:AlternateContent xmlns:mc="http://schemas.openxmlformats.org/markup-compatibility/2006">
          <mc:Choice Requires="x14">
            <control shapeId="9242" r:id="rId19" name="Check Box 26">
              <controlPr locked="0" defaultSize="0" autoFill="0" autoLine="0" autoPict="0">
                <anchor>
                  <from>
                    <xdr:col>6</xdr:col>
                    <xdr:colOff>25400</xdr:colOff>
                    <xdr:row>27</xdr:row>
                    <xdr:rowOff>25400</xdr:rowOff>
                  </from>
                  <to>
                    <xdr:col>6</xdr:col>
                    <xdr:colOff>565150</xdr:colOff>
                    <xdr:row>29</xdr:row>
                    <xdr:rowOff>63500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A1952-8A9F-45E5-866F-D9B609B842CA}">
  <sheetPr>
    <tabColor rgb="FFFF0000"/>
  </sheetPr>
  <dimension ref="B1:C49"/>
  <sheetViews>
    <sheetView showGridLines="0" showRowColHeaders="0" topLeftCell="A3" zoomScale="59" workbookViewId="0">
      <selection activeCell="C25" sqref="C25"/>
    </sheetView>
  </sheetViews>
  <sheetFormatPr defaultRowHeight="14.5" x14ac:dyDescent="0.35"/>
  <cols>
    <col min="2" max="2" width="59.36328125" style="210" customWidth="1"/>
    <col min="3" max="3" width="75.90625" style="210" customWidth="1"/>
    <col min="8" max="8" width="70.36328125" bestFit="1" customWidth="1"/>
  </cols>
  <sheetData>
    <row r="1" spans="2:3" x14ac:dyDescent="0.35">
      <c r="B1" s="210" t="s">
        <v>257</v>
      </c>
    </row>
    <row r="3" spans="2:3" x14ac:dyDescent="0.35">
      <c r="B3" s="211"/>
    </row>
    <row r="7" spans="2:3" ht="18.5" x14ac:dyDescent="0.35">
      <c r="B7" s="274" t="s">
        <v>258</v>
      </c>
      <c r="C7" s="274"/>
    </row>
    <row r="8" spans="2:3" x14ac:dyDescent="0.35">
      <c r="B8" s="275" t="s">
        <v>259</v>
      </c>
      <c r="C8" s="275"/>
    </row>
    <row r="10" spans="2:3" x14ac:dyDescent="0.35">
      <c r="B10" s="212"/>
      <c r="C10" s="212"/>
    </row>
    <row r="11" spans="2:3" ht="26" customHeight="1" x14ac:dyDescent="0.35">
      <c r="B11" s="276" t="s">
        <v>260</v>
      </c>
      <c r="C11" s="276"/>
    </row>
    <row r="12" spans="2:3" ht="23.4" customHeight="1" x14ac:dyDescent="0.35">
      <c r="B12" s="277" t="s">
        <v>261</v>
      </c>
      <c r="C12" s="277"/>
    </row>
    <row r="13" spans="2:3" ht="23.5" x14ac:dyDescent="0.35">
      <c r="B13" s="213"/>
    </row>
    <row r="14" spans="2:3" x14ac:dyDescent="0.35">
      <c r="B14" s="214" t="s">
        <v>325</v>
      </c>
      <c r="C14" s="215" t="s">
        <v>262</v>
      </c>
    </row>
    <row r="15" spans="2:3" x14ac:dyDescent="0.35">
      <c r="B15" s="216" t="s">
        <v>263</v>
      </c>
    </row>
    <row r="18" spans="2:3" s="217" customFormat="1" x14ac:dyDescent="0.35">
      <c r="B18" s="214" t="s">
        <v>264</v>
      </c>
      <c r="C18" s="215" t="s">
        <v>265</v>
      </c>
    </row>
    <row r="19" spans="2:3" x14ac:dyDescent="0.35">
      <c r="B19" s="214" t="s">
        <v>266</v>
      </c>
      <c r="C19" s="215" t="s">
        <v>267</v>
      </c>
    </row>
    <row r="20" spans="2:3" x14ac:dyDescent="0.35">
      <c r="B20" s="214" t="s">
        <v>268</v>
      </c>
      <c r="C20" s="215" t="s">
        <v>269</v>
      </c>
    </row>
    <row r="21" spans="2:3" x14ac:dyDescent="0.35">
      <c r="B21" s="210" t="s">
        <v>270</v>
      </c>
    </row>
    <row r="25" spans="2:3" x14ac:dyDescent="0.35">
      <c r="B25" s="214" t="s">
        <v>324</v>
      </c>
      <c r="C25" s="215" t="s">
        <v>271</v>
      </c>
    </row>
    <row r="26" spans="2:3" x14ac:dyDescent="0.35">
      <c r="B26" s="214" t="s">
        <v>272</v>
      </c>
      <c r="C26" s="218" t="s">
        <v>273</v>
      </c>
    </row>
    <row r="27" spans="2:3" x14ac:dyDescent="0.35">
      <c r="B27" s="214" t="s">
        <v>274</v>
      </c>
      <c r="C27" s="215" t="s">
        <v>273</v>
      </c>
    </row>
    <row r="28" spans="2:3" ht="13.25" customHeight="1" x14ac:dyDescent="0.35"/>
    <row r="30" spans="2:3" x14ac:dyDescent="0.35">
      <c r="B30" s="219" t="s">
        <v>275</v>
      </c>
    </row>
    <row r="31" spans="2:3" x14ac:dyDescent="0.35">
      <c r="B31" s="210" t="s">
        <v>276</v>
      </c>
    </row>
    <row r="32" spans="2:3" x14ac:dyDescent="0.35">
      <c r="B32" s="210" t="s">
        <v>323</v>
      </c>
    </row>
    <row r="33" spans="2:3" x14ac:dyDescent="0.35">
      <c r="B33" s="210" t="s">
        <v>277</v>
      </c>
    </row>
    <row r="34" spans="2:3" x14ac:dyDescent="0.35">
      <c r="B34" s="210" t="s">
        <v>278</v>
      </c>
    </row>
    <row r="35" spans="2:3" x14ac:dyDescent="0.35">
      <c r="B35" s="210" t="s">
        <v>279</v>
      </c>
    </row>
    <row r="36" spans="2:3" x14ac:dyDescent="0.35">
      <c r="B36" s="210" t="s">
        <v>280</v>
      </c>
    </row>
    <row r="37" spans="2:3" x14ac:dyDescent="0.35">
      <c r="B37" s="210" t="s">
        <v>281</v>
      </c>
    </row>
    <row r="38" spans="2:3" x14ac:dyDescent="0.35">
      <c r="B38" s="210" t="s">
        <v>282</v>
      </c>
    </row>
    <row r="39" spans="2:3" x14ac:dyDescent="0.35">
      <c r="B39" s="210" t="s">
        <v>283</v>
      </c>
    </row>
    <row r="40" spans="2:3" x14ac:dyDescent="0.35">
      <c r="B40" s="210" t="s">
        <v>284</v>
      </c>
    </row>
    <row r="43" spans="2:3" x14ac:dyDescent="0.35">
      <c r="B43" s="214" t="s">
        <v>285</v>
      </c>
    </row>
    <row r="44" spans="2:3" x14ac:dyDescent="0.35">
      <c r="B44" s="214" t="s">
        <v>322</v>
      </c>
      <c r="C44" s="215" t="s">
        <v>262</v>
      </c>
    </row>
    <row r="46" spans="2:3" x14ac:dyDescent="0.35">
      <c r="B46" s="214" t="s">
        <v>286</v>
      </c>
      <c r="C46" s="220" t="s">
        <v>28</v>
      </c>
    </row>
    <row r="47" spans="2:3" x14ac:dyDescent="0.35">
      <c r="B47" s="214" t="s">
        <v>287</v>
      </c>
      <c r="C47" s="218" t="s">
        <v>28</v>
      </c>
    </row>
    <row r="48" spans="2:3" x14ac:dyDescent="0.35">
      <c r="B48" s="214" t="s">
        <v>288</v>
      </c>
      <c r="C48" s="220" t="s">
        <v>289</v>
      </c>
    </row>
    <row r="49" spans="3:3" x14ac:dyDescent="0.35">
      <c r="C49" s="221"/>
    </row>
  </sheetData>
  <sheetProtection sheet="1"/>
  <protectedRanges>
    <protectedRange algorithmName="SHA-512" hashValue="ms9IQB4Ujw1qXLCKowcBLaT8P29xvsV5WslZxVa6kzUY0uwKmrB56Sv5b7aSBekOvmWx62N0aFjBTCuMbqcMpA==" saltValue="1zrBABRNMRhsZ26bK9dS/A==" spinCount="100000" sqref="B43:B48 B25:B27 A22:XFD24 A28:XFD42" name="Range1"/>
  </protectedRanges>
  <mergeCells count="4">
    <mergeCell ref="B7:C7"/>
    <mergeCell ref="B8:C8"/>
    <mergeCell ref="B11:C11"/>
    <mergeCell ref="B12:C1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tint="-0.249977111117893"/>
  </sheetPr>
  <dimension ref="B1:J49"/>
  <sheetViews>
    <sheetView showGridLines="0" showRowColHeaders="0" tabSelected="1" topLeftCell="A26" zoomScale="115" zoomScaleNormal="115" workbookViewId="0">
      <selection activeCell="D51" sqref="D51"/>
    </sheetView>
  </sheetViews>
  <sheetFormatPr defaultRowHeight="14.5" x14ac:dyDescent="0.35"/>
  <cols>
    <col min="2" max="2" width="5.6328125" customWidth="1"/>
    <col min="3" max="3" width="15.36328125" customWidth="1"/>
    <col min="4" max="4" width="31.6328125" customWidth="1"/>
    <col min="5" max="5" width="15.6328125" customWidth="1"/>
    <col min="6" max="7" width="12.453125" customWidth="1"/>
    <col min="9" max="9" width="10.6328125" customWidth="1"/>
    <col min="10" max="10" width="12.453125" customWidth="1"/>
  </cols>
  <sheetData>
    <row r="1" spans="2:10" ht="15" thickBot="1" x14ac:dyDescent="0.4"/>
    <row r="2" spans="2:10" ht="25" customHeight="1" thickBot="1" x14ac:dyDescent="0.4">
      <c r="B2" s="256" t="s">
        <v>61</v>
      </c>
      <c r="C2" s="257"/>
      <c r="D2" s="257"/>
      <c r="E2" s="257"/>
      <c r="F2" s="257"/>
      <c r="G2" s="257"/>
      <c r="H2" s="257"/>
      <c r="I2" s="257"/>
      <c r="J2" s="258"/>
    </row>
    <row r="3" spans="2:10" ht="10.5" customHeight="1" x14ac:dyDescent="0.35">
      <c r="B3" s="10"/>
      <c r="J3" s="8"/>
    </row>
    <row r="4" spans="2:10" ht="14.5" customHeight="1" x14ac:dyDescent="0.35">
      <c r="B4" s="278" t="s">
        <v>357</v>
      </c>
      <c r="C4" s="279"/>
      <c r="D4" s="279"/>
      <c r="E4" s="279"/>
      <c r="F4" s="279"/>
      <c r="G4" s="279"/>
      <c r="H4" s="279"/>
      <c r="I4" s="279"/>
      <c r="J4" s="280"/>
    </row>
    <row r="5" spans="2:10" ht="11.25" customHeight="1" x14ac:dyDescent="0.35">
      <c r="B5" s="10"/>
      <c r="J5" s="8"/>
    </row>
    <row r="6" spans="2:10" x14ac:dyDescent="0.35">
      <c r="B6" s="10"/>
      <c r="C6" t="s">
        <v>60</v>
      </c>
      <c r="J6" s="8"/>
    </row>
    <row r="7" spans="2:10" x14ac:dyDescent="0.35">
      <c r="B7" s="10"/>
      <c r="C7" s="31" t="s">
        <v>75</v>
      </c>
      <c r="J7" s="8"/>
    </row>
    <row r="8" spans="2:10" ht="11.25" customHeight="1" x14ac:dyDescent="0.35">
      <c r="B8" s="10"/>
      <c r="J8" s="8"/>
    </row>
    <row r="9" spans="2:10" ht="11.25" customHeight="1" x14ac:dyDescent="0.35">
      <c r="B9" s="10"/>
      <c r="J9" s="8"/>
    </row>
    <row r="10" spans="2:10" ht="11.25" customHeight="1" x14ac:dyDescent="0.35">
      <c r="B10" s="10"/>
      <c r="J10" s="8"/>
    </row>
    <row r="11" spans="2:10" ht="11.25" customHeight="1" x14ac:dyDescent="0.35">
      <c r="B11" s="10"/>
      <c r="J11" s="8"/>
    </row>
    <row r="12" spans="2:10" ht="11.25" customHeight="1" x14ac:dyDescent="0.35">
      <c r="B12" s="10"/>
      <c r="J12" s="8"/>
    </row>
    <row r="13" spans="2:10" ht="17.5" customHeight="1" x14ac:dyDescent="0.35">
      <c r="B13" s="10"/>
      <c r="J13" s="8"/>
    </row>
    <row r="14" spans="2:10" ht="11.25" customHeight="1" x14ac:dyDescent="0.35">
      <c r="B14" s="10"/>
      <c r="C14" t="s">
        <v>359</v>
      </c>
      <c r="J14" s="8"/>
    </row>
    <row r="15" spans="2:10" x14ac:dyDescent="0.35">
      <c r="B15" s="10"/>
      <c r="C15" s="31" t="s">
        <v>358</v>
      </c>
      <c r="J15" s="8"/>
    </row>
    <row r="16" spans="2:10" x14ac:dyDescent="0.35">
      <c r="B16" s="10"/>
      <c r="J16" s="8"/>
    </row>
    <row r="17" spans="2:10" ht="11.25" customHeight="1" x14ac:dyDescent="0.35">
      <c r="B17" s="10"/>
      <c r="J17" s="8"/>
    </row>
    <row r="18" spans="2:10" ht="14.75" customHeight="1" x14ac:dyDescent="0.35">
      <c r="B18" s="10"/>
      <c r="J18" s="8"/>
    </row>
    <row r="19" spans="2:10" x14ac:dyDescent="0.35">
      <c r="B19" s="10"/>
      <c r="J19" s="8"/>
    </row>
    <row r="20" spans="2:10" x14ac:dyDescent="0.35">
      <c r="B20" s="10"/>
      <c r="J20" s="8"/>
    </row>
    <row r="21" spans="2:10" x14ac:dyDescent="0.35">
      <c r="B21" s="10"/>
      <c r="J21" s="8"/>
    </row>
    <row r="22" spans="2:10" x14ac:dyDescent="0.35">
      <c r="B22" s="10"/>
      <c r="C22" t="s">
        <v>360</v>
      </c>
      <c r="J22" s="8"/>
    </row>
    <row r="23" spans="2:10" x14ac:dyDescent="0.35">
      <c r="B23" s="10"/>
      <c r="C23" s="31" t="s">
        <v>361</v>
      </c>
      <c r="J23" s="8"/>
    </row>
    <row r="24" spans="2:10" ht="11.25" customHeight="1" x14ac:dyDescent="0.35">
      <c r="B24" s="10"/>
      <c r="J24" s="8"/>
    </row>
    <row r="25" spans="2:10" ht="11.25" customHeight="1" x14ac:dyDescent="0.35">
      <c r="B25" s="10"/>
      <c r="J25" s="8"/>
    </row>
    <row r="26" spans="2:10" ht="11.25" customHeight="1" x14ac:dyDescent="0.35">
      <c r="B26" s="10"/>
      <c r="J26" s="8"/>
    </row>
    <row r="27" spans="2:10" ht="11.25" customHeight="1" x14ac:dyDescent="0.35">
      <c r="B27" s="10"/>
      <c r="J27" s="8"/>
    </row>
    <row r="28" spans="2:10" ht="11.25" customHeight="1" x14ac:dyDescent="0.35">
      <c r="B28" s="10"/>
      <c r="J28" s="8"/>
    </row>
    <row r="29" spans="2:10" ht="11.25" customHeight="1" x14ac:dyDescent="0.35">
      <c r="B29" s="10"/>
      <c r="J29" s="8"/>
    </row>
    <row r="30" spans="2:10" ht="11.25" customHeight="1" x14ac:dyDescent="0.35">
      <c r="B30" s="10"/>
      <c r="J30" s="8"/>
    </row>
    <row r="31" spans="2:10" x14ac:dyDescent="0.35">
      <c r="B31" s="10"/>
      <c r="C31" t="s">
        <v>62</v>
      </c>
      <c r="J31" s="8"/>
    </row>
    <row r="32" spans="2:10" x14ac:dyDescent="0.35">
      <c r="B32" s="10"/>
      <c r="J32" s="8"/>
    </row>
    <row r="33" spans="2:10" x14ac:dyDescent="0.35">
      <c r="B33" s="10"/>
      <c r="J33" s="8"/>
    </row>
    <row r="34" spans="2:10" x14ac:dyDescent="0.35">
      <c r="B34" s="10"/>
      <c r="J34" s="8"/>
    </row>
    <row r="35" spans="2:10" x14ac:dyDescent="0.35">
      <c r="B35" s="10"/>
      <c r="J35" s="8"/>
    </row>
    <row r="36" spans="2:10" ht="15" thickBot="1" x14ac:dyDescent="0.4">
      <c r="B36" s="10"/>
      <c r="J36" s="8"/>
    </row>
    <row r="37" spans="2:10" s="210" customFormat="1" ht="25" customHeight="1" thickBot="1" x14ac:dyDescent="0.4">
      <c r="B37" s="256" t="s">
        <v>36</v>
      </c>
      <c r="C37" s="257"/>
      <c r="D37" s="257"/>
      <c r="E37" s="257"/>
      <c r="F37" s="257"/>
      <c r="G37" s="257"/>
      <c r="H37" s="257"/>
      <c r="I37" s="257"/>
      <c r="J37" s="258"/>
    </row>
    <row r="38" spans="2:10" ht="14.75" customHeight="1" x14ac:dyDescent="0.5">
      <c r="B38" s="11"/>
      <c r="J38" s="8"/>
    </row>
    <row r="39" spans="2:10" ht="14.75" customHeight="1" x14ac:dyDescent="0.5">
      <c r="B39" s="11"/>
      <c r="J39" s="8"/>
    </row>
    <row r="40" spans="2:10" ht="14.75" customHeight="1" x14ac:dyDescent="0.5">
      <c r="B40" s="11"/>
      <c r="C40" t="s">
        <v>368</v>
      </c>
      <c r="E40" s="247" t="s">
        <v>77</v>
      </c>
      <c r="J40" s="8"/>
    </row>
    <row r="41" spans="2:10" ht="14.75" customHeight="1" x14ac:dyDescent="0.5">
      <c r="B41" s="11"/>
      <c r="C41" t="s">
        <v>369</v>
      </c>
      <c r="J41" s="8"/>
    </row>
    <row r="42" spans="2:10" ht="14.75" customHeight="1" x14ac:dyDescent="0.5">
      <c r="B42" s="11"/>
      <c r="J42" s="8"/>
    </row>
    <row r="43" spans="2:10" ht="14.75" customHeight="1" x14ac:dyDescent="0.5">
      <c r="B43" s="11"/>
      <c r="C43" t="s">
        <v>35</v>
      </c>
      <c r="J43" s="8"/>
    </row>
    <row r="44" spans="2:10" ht="14.75" customHeight="1" x14ac:dyDescent="0.5">
      <c r="B44" s="11"/>
      <c r="J44" s="8"/>
    </row>
    <row r="45" spans="2:10" ht="14.75" customHeight="1" x14ac:dyDescent="0.5">
      <c r="B45" s="11"/>
      <c r="C45" t="s">
        <v>76</v>
      </c>
      <c r="J45" s="8"/>
    </row>
    <row r="46" spans="2:10" ht="14.75" customHeight="1" x14ac:dyDescent="0.5">
      <c r="B46" s="11"/>
      <c r="J46" s="8"/>
    </row>
    <row r="47" spans="2:10" x14ac:dyDescent="0.35">
      <c r="B47" s="10"/>
      <c r="J47" s="8"/>
    </row>
    <row r="48" spans="2:10" x14ac:dyDescent="0.35">
      <c r="B48" s="10"/>
      <c r="C48" s="31" t="s">
        <v>63</v>
      </c>
      <c r="J48" s="8"/>
    </row>
    <row r="49" spans="2:10" ht="15" thickBot="1" x14ac:dyDescent="0.4">
      <c r="B49" s="6"/>
      <c r="C49" s="7"/>
      <c r="D49" s="7"/>
      <c r="E49" s="7"/>
      <c r="F49" s="7"/>
      <c r="G49" s="7"/>
      <c r="H49" s="7"/>
      <c r="I49" s="7"/>
      <c r="J49" s="12"/>
    </row>
  </sheetData>
  <sheetProtection sheet="1" selectLockedCells="1"/>
  <mergeCells count="3">
    <mergeCell ref="B2:J2"/>
    <mergeCell ref="B37:J37"/>
    <mergeCell ref="B4:J4"/>
  </mergeCells>
  <conditionalFormatting sqref="E24:E30">
    <cfRule type="notContainsBlanks" dxfId="5" priority="1">
      <formula>LEN(TRIM(E24))&gt;0</formula>
    </cfRule>
  </conditionalFormatting>
  <pageMargins left="0.7" right="0.7" top="0.75" bottom="0.75"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32" r:id="rId4" name="Check Box 12">
              <controlPr locked="0" defaultSize="0" autoFill="0" autoLine="0" autoPict="0">
                <anchor>
                  <from>
                    <xdr:col>3</xdr:col>
                    <xdr:colOff>1403350</xdr:colOff>
                    <xdr:row>41</xdr:row>
                    <xdr:rowOff>50800</xdr:rowOff>
                  </from>
                  <to>
                    <xdr:col>3</xdr:col>
                    <xdr:colOff>1974850</xdr:colOff>
                    <xdr:row>43</xdr:row>
                    <xdr:rowOff>57150</xdr:rowOff>
                  </to>
                </anchor>
              </controlPr>
            </control>
          </mc:Choice>
        </mc:AlternateContent>
        <mc:AlternateContent xmlns:mc="http://schemas.openxmlformats.org/markup-compatibility/2006">
          <mc:Choice Requires="x14">
            <control shapeId="5133" r:id="rId5" name="Check Box 13">
              <controlPr locked="0" defaultSize="0" autoFill="0" autoLine="0" autoPict="0">
                <anchor>
                  <from>
                    <xdr:col>3</xdr:col>
                    <xdr:colOff>2019300</xdr:colOff>
                    <xdr:row>41</xdr:row>
                    <xdr:rowOff>50800</xdr:rowOff>
                  </from>
                  <to>
                    <xdr:col>4</xdr:col>
                    <xdr:colOff>374650</xdr:colOff>
                    <xdr:row>43</xdr:row>
                    <xdr:rowOff>50800</xdr:rowOff>
                  </to>
                </anchor>
              </controlPr>
            </control>
          </mc:Choice>
        </mc:AlternateContent>
        <mc:AlternateContent xmlns:mc="http://schemas.openxmlformats.org/markup-compatibility/2006">
          <mc:Choice Requires="x14">
            <control shapeId="5134" r:id="rId6" name="Check Box 14">
              <controlPr locked="0" defaultSize="0" autoFill="0" autoLine="0" autoPict="0">
                <anchor>
                  <from>
                    <xdr:col>3</xdr:col>
                    <xdr:colOff>1403350</xdr:colOff>
                    <xdr:row>43</xdr:row>
                    <xdr:rowOff>50800</xdr:rowOff>
                  </from>
                  <to>
                    <xdr:col>3</xdr:col>
                    <xdr:colOff>1974850</xdr:colOff>
                    <xdr:row>45</xdr:row>
                    <xdr:rowOff>50800</xdr:rowOff>
                  </to>
                </anchor>
              </controlPr>
            </control>
          </mc:Choice>
        </mc:AlternateContent>
        <mc:AlternateContent xmlns:mc="http://schemas.openxmlformats.org/markup-compatibility/2006">
          <mc:Choice Requires="x14">
            <control shapeId="5135" r:id="rId7" name="Check Box 15">
              <controlPr locked="0" defaultSize="0" autoFill="0" autoLine="0" autoPict="0">
                <anchor>
                  <from>
                    <xdr:col>3</xdr:col>
                    <xdr:colOff>2019300</xdr:colOff>
                    <xdr:row>43</xdr:row>
                    <xdr:rowOff>50800</xdr:rowOff>
                  </from>
                  <to>
                    <xdr:col>4</xdr:col>
                    <xdr:colOff>342900</xdr:colOff>
                    <xdr:row>45</xdr:row>
                    <xdr:rowOff>50800</xdr:rowOff>
                  </to>
                </anchor>
              </controlPr>
            </control>
          </mc:Choice>
        </mc:AlternateContent>
        <mc:AlternateContent xmlns:mc="http://schemas.openxmlformats.org/markup-compatibility/2006">
          <mc:Choice Requires="x14">
            <control shapeId="5140" r:id="rId8" name="Check Box 20">
              <controlPr locked="0" defaultSize="0" autoFill="0" autoLine="0" autoPict="0">
                <anchor>
                  <from>
                    <xdr:col>3</xdr:col>
                    <xdr:colOff>1409700</xdr:colOff>
                    <xdr:row>39</xdr:row>
                    <xdr:rowOff>95250</xdr:rowOff>
                  </from>
                  <to>
                    <xdr:col>3</xdr:col>
                    <xdr:colOff>1981200</xdr:colOff>
                    <xdr:row>41</xdr:row>
                    <xdr:rowOff>101600</xdr:rowOff>
                  </to>
                </anchor>
              </controlPr>
            </control>
          </mc:Choice>
        </mc:AlternateContent>
        <mc:AlternateContent xmlns:mc="http://schemas.openxmlformats.org/markup-compatibility/2006">
          <mc:Choice Requires="x14">
            <control shapeId="5141" r:id="rId9" name="Check Box 21">
              <controlPr locked="0" defaultSize="0" autoFill="0" autoLine="0" autoPict="0">
                <anchor>
                  <from>
                    <xdr:col>3</xdr:col>
                    <xdr:colOff>2038350</xdr:colOff>
                    <xdr:row>39</xdr:row>
                    <xdr:rowOff>101600</xdr:rowOff>
                  </from>
                  <to>
                    <xdr:col>4</xdr:col>
                    <xdr:colOff>393700</xdr:colOff>
                    <xdr:row>41</xdr:row>
                    <xdr:rowOff>101600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65A57-CA1B-4C4E-93ED-481B17404AD8}">
  <sheetPr codeName="Sheet5">
    <tabColor rgb="FFFFFF00"/>
  </sheetPr>
  <dimension ref="B1:K17"/>
  <sheetViews>
    <sheetView showGridLines="0" showRowColHeaders="0" zoomScale="77" workbookViewId="0">
      <selection activeCell="D5" sqref="D5:H5"/>
    </sheetView>
  </sheetViews>
  <sheetFormatPr defaultRowHeight="14.5" x14ac:dyDescent="0.35"/>
  <cols>
    <col min="2" max="3" width="8.6328125" customWidth="1"/>
    <col min="4" max="4" width="11" bestFit="1" customWidth="1"/>
    <col min="5" max="5" width="17.36328125" customWidth="1"/>
    <col min="9" max="9" width="21.6328125" customWidth="1"/>
    <col min="10" max="11" width="8.6328125" customWidth="1"/>
  </cols>
  <sheetData>
    <row r="1" spans="2:11" ht="15" thickBot="1" x14ac:dyDescent="0.4"/>
    <row r="2" spans="2:11" ht="25" customHeight="1" thickBot="1" x14ac:dyDescent="0.4">
      <c r="B2" s="256" t="s">
        <v>61</v>
      </c>
      <c r="C2" s="257"/>
      <c r="D2" s="257"/>
      <c r="E2" s="257"/>
      <c r="F2" s="257"/>
      <c r="G2" s="257"/>
      <c r="H2" s="257"/>
      <c r="I2" s="257"/>
      <c r="J2" s="257"/>
      <c r="K2" s="258"/>
    </row>
    <row r="3" spans="2:11" ht="22.5" customHeight="1" x14ac:dyDescent="0.35">
      <c r="B3" s="5"/>
      <c r="C3" s="4"/>
      <c r="D3" s="4"/>
      <c r="E3" s="4"/>
      <c r="F3" s="4"/>
      <c r="G3" s="4"/>
      <c r="H3" s="4"/>
      <c r="I3" s="4"/>
      <c r="J3" s="4"/>
      <c r="K3" s="33"/>
    </row>
    <row r="4" spans="2:11" x14ac:dyDescent="0.35">
      <c r="B4" s="10"/>
      <c r="D4" s="287" t="s">
        <v>366</v>
      </c>
      <c r="E4" s="288"/>
      <c r="F4" s="288"/>
      <c r="G4" s="288"/>
      <c r="H4" s="289"/>
      <c r="I4" s="32" t="s">
        <v>67</v>
      </c>
      <c r="K4" s="8"/>
    </row>
    <row r="5" spans="2:11" x14ac:dyDescent="0.35">
      <c r="B5" s="10"/>
      <c r="D5" s="290"/>
      <c r="E5" s="291"/>
      <c r="F5" s="291"/>
      <c r="G5" s="291"/>
      <c r="H5" s="292"/>
      <c r="I5" s="39"/>
      <c r="K5" s="8"/>
    </row>
    <row r="6" spans="2:11" x14ac:dyDescent="0.35">
      <c r="B6" s="10"/>
      <c r="K6" s="8"/>
    </row>
    <row r="7" spans="2:11" x14ac:dyDescent="0.35">
      <c r="B7" s="284" t="s">
        <v>362</v>
      </c>
      <c r="C7" s="285"/>
      <c r="D7" s="285"/>
      <c r="E7" s="285"/>
      <c r="F7" s="285"/>
      <c r="G7" s="285"/>
      <c r="H7" s="285"/>
      <c r="I7" s="285"/>
      <c r="J7" s="285"/>
      <c r="K7" s="286"/>
    </row>
    <row r="8" spans="2:11" x14ac:dyDescent="0.35">
      <c r="B8" s="281" t="s">
        <v>89</v>
      </c>
      <c r="C8" s="282"/>
      <c r="D8" s="282"/>
      <c r="E8" s="282"/>
      <c r="F8" s="282"/>
      <c r="G8" s="282"/>
      <c r="H8" s="282"/>
      <c r="I8" s="282"/>
      <c r="J8" s="282"/>
      <c r="K8" s="283"/>
    </row>
    <row r="9" spans="2:11" ht="18.5" x14ac:dyDescent="0.45">
      <c r="B9" s="34"/>
      <c r="C9" s="35"/>
      <c r="D9" s="35"/>
      <c r="E9" s="35"/>
      <c r="F9" s="35"/>
      <c r="G9" s="40"/>
      <c r="H9" s="35"/>
      <c r="I9" s="35"/>
      <c r="J9" s="35"/>
      <c r="K9" s="36"/>
    </row>
    <row r="10" spans="2:11" s="248" customFormat="1" ht="18.5" customHeight="1" x14ac:dyDescent="0.35">
      <c r="B10" s="293" t="s">
        <v>68</v>
      </c>
      <c r="C10" s="294"/>
      <c r="D10" s="294"/>
      <c r="E10" s="294"/>
      <c r="F10" s="294"/>
      <c r="G10" s="294"/>
      <c r="H10" s="294"/>
      <c r="I10" s="294"/>
      <c r="J10" s="294"/>
      <c r="K10" s="295"/>
    </row>
    <row r="11" spans="2:11" x14ac:dyDescent="0.35">
      <c r="B11" s="10"/>
      <c r="K11" s="8"/>
    </row>
    <row r="12" spans="2:11" x14ac:dyDescent="0.35">
      <c r="B12" s="281" t="s">
        <v>363</v>
      </c>
      <c r="C12" s="282"/>
      <c r="D12" s="282"/>
      <c r="E12" s="282"/>
      <c r="F12" s="282"/>
      <c r="G12" s="282"/>
      <c r="H12" s="282"/>
      <c r="I12" s="282"/>
      <c r="J12" s="282"/>
      <c r="K12" s="283"/>
    </row>
    <row r="13" spans="2:11" x14ac:dyDescent="0.35">
      <c r="B13" s="281" t="s">
        <v>364</v>
      </c>
      <c r="C13" s="282"/>
      <c r="D13" s="282"/>
      <c r="E13" s="282"/>
      <c r="F13" s="282"/>
      <c r="G13" s="282"/>
      <c r="H13" s="282"/>
      <c r="I13" s="282"/>
      <c r="J13" s="282"/>
      <c r="K13" s="283"/>
    </row>
    <row r="14" spans="2:11" x14ac:dyDescent="0.35">
      <c r="B14" s="10"/>
      <c r="C14" s="31"/>
      <c r="K14" s="8"/>
    </row>
    <row r="15" spans="2:11" x14ac:dyDescent="0.35">
      <c r="B15" s="10"/>
      <c r="D15" s="22" t="s">
        <v>365</v>
      </c>
      <c r="E15" s="39"/>
      <c r="H15" s="22" t="s">
        <v>288</v>
      </c>
      <c r="I15" s="39"/>
      <c r="K15" s="8"/>
    </row>
    <row r="16" spans="2:11" x14ac:dyDescent="0.35">
      <c r="B16" s="10"/>
      <c r="K16" s="8"/>
    </row>
    <row r="17" spans="2:11" ht="15" thickBot="1" x14ac:dyDescent="0.4">
      <c r="B17" s="6"/>
      <c r="C17" s="7"/>
      <c r="D17" s="7"/>
      <c r="E17" s="7"/>
      <c r="F17" s="7"/>
      <c r="G17" s="7"/>
      <c r="H17" s="7"/>
      <c r="I17" s="7"/>
      <c r="J17" s="7"/>
      <c r="K17" s="12"/>
    </row>
  </sheetData>
  <sheetProtection sheet="1" selectLockedCells="1"/>
  <mergeCells count="8">
    <mergeCell ref="B13:K13"/>
    <mergeCell ref="B7:K7"/>
    <mergeCell ref="B8:K8"/>
    <mergeCell ref="D4:H4"/>
    <mergeCell ref="B2:K2"/>
    <mergeCell ref="D5:H5"/>
    <mergeCell ref="B10:K10"/>
    <mergeCell ref="B12:K12"/>
  </mergeCells>
  <conditionalFormatting sqref="D5">
    <cfRule type="notContainsBlanks" dxfId="4" priority="4">
      <formula>LEN(TRIM(D5))&gt;0</formula>
    </cfRule>
  </conditionalFormatting>
  <conditionalFormatting sqref="E15">
    <cfRule type="notContainsBlanks" dxfId="3" priority="1">
      <formula>LEN(TRIM(E15))&gt;0</formula>
    </cfRule>
  </conditionalFormatting>
  <conditionalFormatting sqref="I5">
    <cfRule type="notContainsBlanks" dxfId="2" priority="3">
      <formula>LEN(TRIM(I5))&gt;0</formula>
    </cfRule>
  </conditionalFormatting>
  <conditionalFormatting sqref="I15">
    <cfRule type="notContainsBlanks" dxfId="1" priority="2">
      <formula>LEN(TRIM(I15))&gt;0</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7" r:id="rId4" name="Check Box 7">
              <controlPr defaultSize="0" autoFill="0" autoLine="0" autoPict="0">
                <anchor moveWithCells="1">
                  <from>
                    <xdr:col>8</xdr:col>
                    <xdr:colOff>806450</xdr:colOff>
                    <xdr:row>9</xdr:row>
                    <xdr:rowOff>25400</xdr:rowOff>
                  </from>
                  <to>
                    <xdr:col>8</xdr:col>
                    <xdr:colOff>1250950</xdr:colOff>
                    <xdr:row>9</xdr:row>
                    <xdr:rowOff>203200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47388-0815-46F1-94F0-7659D90D2620}">
  <sheetPr>
    <tabColor rgb="FFFF99CC"/>
  </sheetPr>
  <dimension ref="A1:R1"/>
  <sheetViews>
    <sheetView showGridLines="0" showRowColHeaders="0" topLeftCell="I10" zoomScale="67" workbookViewId="0">
      <selection activeCell="R38" sqref="R38"/>
    </sheetView>
  </sheetViews>
  <sheetFormatPr defaultRowHeight="14.5" x14ac:dyDescent="0.35"/>
  <cols>
    <col min="1" max="16384" width="8.7265625" style="227"/>
  </cols>
  <sheetData>
    <row r="1" spans="1:18" s="230" customFormat="1" ht="18" x14ac:dyDescent="0.35">
      <c r="A1" s="228" t="s">
        <v>326</v>
      </c>
      <c r="B1" s="229"/>
      <c r="C1" s="229"/>
      <c r="D1" s="229"/>
      <c r="E1" s="229"/>
      <c r="F1" s="229"/>
      <c r="G1" s="229"/>
      <c r="H1" s="229"/>
      <c r="I1" s="229"/>
      <c r="J1" s="229"/>
      <c r="K1" s="229"/>
      <c r="L1" s="228"/>
      <c r="M1" s="229"/>
      <c r="N1" s="229"/>
      <c r="O1" s="229"/>
      <c r="P1" s="229"/>
      <c r="Q1" s="229"/>
      <c r="R1" s="229"/>
    </row>
  </sheetData>
  <sheetProtection sheet="1" objects="1" scenarios="1" selectLockedCells="1" selectUnlockedCells="1"/>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AE522-7444-4C8D-9995-5A0E1EE20EC7}">
  <sheetPr>
    <tabColor rgb="FF009999"/>
  </sheetPr>
  <dimension ref="A1:BH171"/>
  <sheetViews>
    <sheetView showGridLines="0" showRowColHeaders="0" topLeftCell="A3" zoomScale="93" workbookViewId="0">
      <selection activeCell="L9" sqref="L9"/>
    </sheetView>
  </sheetViews>
  <sheetFormatPr defaultColWidth="9.36328125" defaultRowHeight="14.5" x14ac:dyDescent="0.35"/>
  <cols>
    <col min="1" max="1" width="9.36328125" style="92"/>
    <col min="2" max="2" width="8.54296875" style="92" customWidth="1"/>
    <col min="3" max="3" width="30.08984375" style="93" bestFit="1" customWidth="1"/>
    <col min="4" max="4" width="39.90625" style="94" bestFit="1" customWidth="1"/>
    <col min="5" max="5" width="46" style="95" bestFit="1" customWidth="1"/>
    <col min="6" max="6" width="16.453125" style="95" customWidth="1"/>
    <col min="7" max="7" width="20.453125" style="168" customWidth="1"/>
    <col min="8" max="8" width="13.453125" style="92" hidden="1" customWidth="1"/>
    <col min="9" max="9" width="61" style="92" hidden="1" customWidth="1"/>
    <col min="10" max="10" width="49.6328125" style="92" hidden="1" customWidth="1"/>
    <col min="11" max="11" width="7.36328125" style="92" hidden="1" customWidth="1"/>
    <col min="12" max="16384" width="9.36328125" style="92"/>
  </cols>
  <sheetData>
    <row r="1" spans="1:60" s="170" customFormat="1" ht="26" x14ac:dyDescent="0.35">
      <c r="A1" s="78"/>
      <c r="B1" s="73" t="s">
        <v>328</v>
      </c>
      <c r="C1" s="74"/>
      <c r="D1" s="75"/>
      <c r="E1" s="74"/>
      <c r="F1" s="75"/>
      <c r="G1" s="76"/>
      <c r="H1" s="77"/>
      <c r="I1" s="74"/>
      <c r="J1" s="74"/>
      <c r="K1" s="77"/>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row>
    <row r="2" spans="1:60" s="80" customFormat="1" ht="12.75" customHeight="1" x14ac:dyDescent="0.35">
      <c r="A2" s="83"/>
      <c r="B2" s="79" t="s">
        <v>329</v>
      </c>
      <c r="D2" s="183"/>
      <c r="E2" s="184"/>
      <c r="F2" s="185"/>
      <c r="G2" s="81"/>
      <c r="H2" s="82"/>
      <c r="K2" s="82"/>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row>
    <row r="3" spans="1:60" s="80" customFormat="1" ht="12.75" customHeight="1" thickBot="1" x14ac:dyDescent="0.4">
      <c r="A3" s="83"/>
      <c r="B3" s="79" t="s">
        <v>198</v>
      </c>
      <c r="D3" s="183"/>
      <c r="E3" s="184"/>
      <c r="F3" s="185"/>
      <c r="G3" s="81"/>
      <c r="H3" s="82"/>
      <c r="K3" s="82"/>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row>
    <row r="4" spans="1:60" s="172" customFormat="1" ht="30" customHeight="1" thickBot="1" x14ac:dyDescent="0.4">
      <c r="A4" s="91"/>
      <c r="B4" s="186" t="s">
        <v>199</v>
      </c>
      <c r="C4" s="84" t="s">
        <v>200</v>
      </c>
      <c r="D4" s="85" t="s">
        <v>201</v>
      </c>
      <c r="E4" s="85" t="s">
        <v>202</v>
      </c>
      <c r="F4" s="86" t="s">
        <v>203</v>
      </c>
      <c r="G4" s="87" t="s">
        <v>91</v>
      </c>
      <c r="H4" s="88"/>
      <c r="I4" s="89" t="s">
        <v>204</v>
      </c>
      <c r="J4" s="84" t="s">
        <v>205</v>
      </c>
      <c r="K4" s="90"/>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171"/>
    </row>
    <row r="5" spans="1:60" ht="20" customHeight="1" x14ac:dyDescent="0.35">
      <c r="B5" s="187"/>
      <c r="G5" s="96"/>
      <c r="H5" s="97"/>
      <c r="K5" s="97"/>
      <c r="L5" s="97"/>
    </row>
    <row r="6" spans="1:60" hidden="1" x14ac:dyDescent="0.35">
      <c r="B6" s="187" t="s">
        <v>206</v>
      </c>
      <c r="C6" s="93" t="s">
        <v>207</v>
      </c>
      <c r="D6" s="94" t="s">
        <v>208</v>
      </c>
      <c r="E6" s="95" t="s">
        <v>209</v>
      </c>
      <c r="F6" s="95" t="s">
        <v>210</v>
      </c>
      <c r="G6" s="96" t="s">
        <v>211</v>
      </c>
      <c r="H6" s="97" t="s">
        <v>212</v>
      </c>
      <c r="I6" s="92" t="s">
        <v>213</v>
      </c>
      <c r="J6" s="92" t="s">
        <v>214</v>
      </c>
      <c r="K6" s="97" t="s">
        <v>215</v>
      </c>
      <c r="L6" s="97" t="s">
        <v>327</v>
      </c>
    </row>
    <row r="7" spans="1:60" s="173" customFormat="1" ht="15" customHeight="1" x14ac:dyDescent="0.35">
      <c r="A7" s="92"/>
      <c r="B7" s="188" t="s">
        <v>216</v>
      </c>
      <c r="C7" s="98" t="s">
        <v>217</v>
      </c>
      <c r="D7" s="99" t="s">
        <v>218</v>
      </c>
      <c r="E7" s="100" t="s">
        <v>219</v>
      </c>
      <c r="F7" s="100" t="s">
        <v>220</v>
      </c>
      <c r="G7" s="101">
        <v>130.19999999999999</v>
      </c>
      <c r="H7" s="102"/>
      <c r="I7" s="103"/>
      <c r="J7" s="104"/>
      <c r="K7" s="234"/>
      <c r="L7" s="234"/>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c r="BA7" s="92"/>
      <c r="BB7" s="92"/>
      <c r="BC7" s="92"/>
      <c r="BD7" s="92"/>
      <c r="BE7" s="92"/>
      <c r="BF7" s="92"/>
      <c r="BG7" s="92"/>
    </row>
    <row r="8" spans="1:60" s="174" customFormat="1" ht="15" customHeight="1" x14ac:dyDescent="0.35">
      <c r="A8" s="92"/>
      <c r="B8" s="189" t="s">
        <v>216</v>
      </c>
      <c r="C8" s="105" t="s">
        <v>217</v>
      </c>
      <c r="D8" s="106" t="s">
        <v>218</v>
      </c>
      <c r="E8" s="107" t="s">
        <v>221</v>
      </c>
      <c r="F8" s="107" t="s">
        <v>220</v>
      </c>
      <c r="G8" s="108">
        <v>65.099999999999994</v>
      </c>
      <c r="H8" s="102"/>
      <c r="I8" s="109"/>
      <c r="J8" s="110"/>
      <c r="K8" s="234"/>
      <c r="L8" s="234"/>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c r="BA8" s="92"/>
      <c r="BB8" s="92"/>
      <c r="BC8" s="92"/>
      <c r="BD8" s="92"/>
      <c r="BE8" s="92"/>
    </row>
    <row r="9" spans="1:60" s="97" customFormat="1" ht="15" customHeight="1" x14ac:dyDescent="0.35">
      <c r="A9" s="92"/>
      <c r="B9" s="190" t="s">
        <v>216</v>
      </c>
      <c r="C9" s="111" t="s">
        <v>217</v>
      </c>
      <c r="D9" s="112" t="s">
        <v>218</v>
      </c>
      <c r="E9" s="113" t="s">
        <v>222</v>
      </c>
      <c r="F9" s="233" t="s">
        <v>220</v>
      </c>
      <c r="G9" s="114">
        <v>162.75</v>
      </c>
      <c r="H9" s="102"/>
      <c r="I9" s="115"/>
      <c r="J9" s="116"/>
      <c r="K9" s="234"/>
      <c r="L9" s="234"/>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92"/>
      <c r="AY9" s="92"/>
      <c r="AZ9" s="92"/>
      <c r="BA9" s="92"/>
      <c r="BB9" s="92"/>
      <c r="BC9" s="92"/>
      <c r="BD9" s="92"/>
      <c r="BE9" s="92"/>
      <c r="BF9" s="92"/>
      <c r="BG9" s="92"/>
    </row>
    <row r="10" spans="1:60" s="97" customFormat="1" ht="20" customHeight="1" x14ac:dyDescent="0.35">
      <c r="A10" s="92"/>
      <c r="B10" s="191"/>
      <c r="C10" s="192"/>
      <c r="D10" s="193"/>
      <c r="E10" s="194"/>
      <c r="F10" s="195"/>
      <c r="G10" s="117"/>
      <c r="H10" s="118"/>
      <c r="I10" s="119"/>
      <c r="J10" s="119"/>
      <c r="K10" s="234"/>
      <c r="L10" s="234"/>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2"/>
      <c r="AY10" s="92"/>
      <c r="AZ10" s="92"/>
      <c r="BA10" s="92"/>
      <c r="BB10" s="92"/>
      <c r="BC10" s="92"/>
      <c r="BD10" s="92"/>
      <c r="BE10" s="92"/>
      <c r="BF10" s="92"/>
      <c r="BG10" s="92"/>
    </row>
    <row r="11" spans="1:60" s="173" customFormat="1" ht="15" customHeight="1" x14ac:dyDescent="0.35">
      <c r="A11" s="92"/>
      <c r="B11" s="188" t="s">
        <v>216</v>
      </c>
      <c r="C11" s="98" t="s">
        <v>217</v>
      </c>
      <c r="D11" s="99" t="s">
        <v>223</v>
      </c>
      <c r="E11" s="100" t="s">
        <v>219</v>
      </c>
      <c r="F11" s="100" t="s">
        <v>220</v>
      </c>
      <c r="G11" s="101">
        <v>87.2</v>
      </c>
      <c r="H11" s="102"/>
      <c r="I11" s="103" t="s">
        <v>224</v>
      </c>
      <c r="J11" s="104"/>
      <c r="K11" s="234"/>
      <c r="L11" s="234"/>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92"/>
    </row>
    <row r="12" spans="1:60" s="174" customFormat="1" ht="15" customHeight="1" x14ac:dyDescent="0.35">
      <c r="A12" s="92"/>
      <c r="B12" s="189" t="s">
        <v>216</v>
      </c>
      <c r="C12" s="105" t="s">
        <v>217</v>
      </c>
      <c r="D12" s="106" t="s">
        <v>223</v>
      </c>
      <c r="E12" s="107" t="s">
        <v>221</v>
      </c>
      <c r="F12" s="107" t="s">
        <v>220</v>
      </c>
      <c r="G12" s="108">
        <v>43.6</v>
      </c>
      <c r="H12" s="102"/>
      <c r="I12" s="109" t="s">
        <v>224</v>
      </c>
      <c r="J12" s="110"/>
      <c r="K12" s="234"/>
      <c r="L12" s="234"/>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c r="AX12" s="92"/>
      <c r="AY12" s="92"/>
      <c r="AZ12" s="92"/>
      <c r="BA12" s="92"/>
      <c r="BB12" s="92"/>
      <c r="BC12" s="92"/>
      <c r="BD12" s="92"/>
      <c r="BE12" s="92"/>
    </row>
    <row r="13" spans="1:60" ht="15" customHeight="1" x14ac:dyDescent="0.35">
      <c r="B13" s="190" t="s">
        <v>216</v>
      </c>
      <c r="C13" s="111" t="s">
        <v>217</v>
      </c>
      <c r="D13" s="112" t="s">
        <v>223</v>
      </c>
      <c r="E13" s="113" t="s">
        <v>222</v>
      </c>
      <c r="F13" s="113" t="s">
        <v>220</v>
      </c>
      <c r="G13" s="114">
        <v>109</v>
      </c>
      <c r="H13" s="102"/>
      <c r="I13" s="120"/>
      <c r="J13" s="121"/>
      <c r="K13" s="234"/>
      <c r="L13" s="234"/>
    </row>
    <row r="14" spans="1:60" ht="20" customHeight="1" x14ac:dyDescent="0.35">
      <c r="B14" s="191"/>
      <c r="C14" s="192"/>
      <c r="D14" s="193"/>
      <c r="E14" s="194"/>
      <c r="F14" s="195"/>
      <c r="G14" s="117"/>
      <c r="H14" s="118"/>
      <c r="I14" s="119"/>
      <c r="J14" s="119"/>
      <c r="K14" s="234"/>
      <c r="L14" s="234"/>
    </row>
    <row r="15" spans="1:60" s="173" customFormat="1" ht="15" customHeight="1" x14ac:dyDescent="0.35">
      <c r="A15" s="92"/>
      <c r="B15" s="188" t="s">
        <v>216</v>
      </c>
      <c r="C15" s="98" t="s">
        <v>217</v>
      </c>
      <c r="D15" s="99" t="s">
        <v>225</v>
      </c>
      <c r="E15" s="100" t="s">
        <v>219</v>
      </c>
      <c r="F15" s="100" t="s">
        <v>220</v>
      </c>
      <c r="G15" s="101">
        <v>65.099999999999994</v>
      </c>
      <c r="H15" s="102"/>
      <c r="I15" s="103"/>
      <c r="J15" s="104"/>
      <c r="K15" s="234"/>
      <c r="L15" s="234"/>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c r="AR15" s="92"/>
      <c r="AS15" s="92"/>
      <c r="AT15" s="92"/>
      <c r="AU15" s="92"/>
      <c r="AV15" s="92"/>
      <c r="AW15" s="92"/>
      <c r="AX15" s="92"/>
      <c r="AY15" s="92"/>
      <c r="AZ15" s="92"/>
      <c r="BA15" s="92"/>
      <c r="BB15" s="92"/>
      <c r="BC15" s="92"/>
      <c r="BD15" s="92"/>
      <c r="BE15" s="92"/>
      <c r="BF15" s="92"/>
      <c r="BG15" s="92"/>
    </row>
    <row r="16" spans="1:60" s="174" customFormat="1" ht="15" customHeight="1" x14ac:dyDescent="0.35">
      <c r="A16" s="92"/>
      <c r="B16" s="189" t="s">
        <v>216</v>
      </c>
      <c r="C16" s="105" t="s">
        <v>217</v>
      </c>
      <c r="D16" s="106" t="s">
        <v>225</v>
      </c>
      <c r="E16" s="107" t="s">
        <v>221</v>
      </c>
      <c r="F16" s="107" t="s">
        <v>220</v>
      </c>
      <c r="G16" s="108">
        <v>32.549999999999997</v>
      </c>
      <c r="H16" s="102"/>
      <c r="I16" s="109"/>
      <c r="J16" s="110"/>
      <c r="K16" s="234"/>
      <c r="L16" s="234"/>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c r="BB16" s="92"/>
      <c r="BC16" s="92"/>
      <c r="BD16" s="92"/>
      <c r="BE16" s="92"/>
    </row>
    <row r="17" spans="1:59" s="97" customFormat="1" ht="15" customHeight="1" x14ac:dyDescent="0.35">
      <c r="A17" s="92"/>
      <c r="B17" s="190" t="s">
        <v>216</v>
      </c>
      <c r="C17" s="111" t="s">
        <v>217</v>
      </c>
      <c r="D17" s="112" t="s">
        <v>225</v>
      </c>
      <c r="E17" s="113" t="s">
        <v>222</v>
      </c>
      <c r="F17" s="113" t="s">
        <v>220</v>
      </c>
      <c r="G17" s="114">
        <v>81.400000000000006</v>
      </c>
      <c r="H17" s="102"/>
      <c r="I17" s="115"/>
      <c r="J17" s="116"/>
      <c r="K17" s="234"/>
      <c r="L17" s="234"/>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c r="AX17" s="92"/>
      <c r="AY17" s="92"/>
      <c r="AZ17" s="92"/>
      <c r="BA17" s="92"/>
      <c r="BB17" s="92"/>
      <c r="BC17" s="92"/>
      <c r="BD17" s="92"/>
      <c r="BE17" s="92"/>
      <c r="BF17" s="92"/>
      <c r="BG17" s="92"/>
    </row>
    <row r="18" spans="1:59" s="97" customFormat="1" ht="20" customHeight="1" x14ac:dyDescent="0.35">
      <c r="A18" s="92"/>
      <c r="B18" s="191"/>
      <c r="C18" s="192"/>
      <c r="D18" s="193"/>
      <c r="E18" s="194"/>
      <c r="F18" s="195"/>
      <c r="G18" s="117"/>
      <c r="H18" s="118"/>
      <c r="I18" s="119"/>
      <c r="J18" s="119"/>
      <c r="K18" s="234"/>
      <c r="L18" s="234"/>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2"/>
      <c r="BA18" s="92"/>
      <c r="BB18" s="92"/>
      <c r="BC18" s="92"/>
      <c r="BD18" s="92"/>
      <c r="BE18" s="92"/>
      <c r="BF18" s="92"/>
      <c r="BG18" s="92"/>
    </row>
    <row r="19" spans="1:59" s="173" customFormat="1" ht="15" customHeight="1" x14ac:dyDescent="0.35">
      <c r="A19" s="92"/>
      <c r="B19" s="188" t="s">
        <v>216</v>
      </c>
      <c r="C19" s="98" t="s">
        <v>217</v>
      </c>
      <c r="D19" s="99" t="s">
        <v>226</v>
      </c>
      <c r="E19" s="100" t="s">
        <v>219</v>
      </c>
      <c r="F19" s="100" t="s">
        <v>220</v>
      </c>
      <c r="G19" s="101">
        <v>43.4</v>
      </c>
      <c r="H19" s="102"/>
      <c r="I19" s="103" t="s">
        <v>224</v>
      </c>
      <c r="J19" s="104"/>
      <c r="K19" s="234"/>
      <c r="L19" s="234"/>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2"/>
      <c r="BA19" s="92"/>
      <c r="BB19" s="92"/>
      <c r="BC19" s="92"/>
      <c r="BD19" s="92"/>
      <c r="BE19" s="92"/>
      <c r="BF19" s="92"/>
      <c r="BG19" s="92"/>
    </row>
    <row r="20" spans="1:59" s="174" customFormat="1" ht="15" customHeight="1" x14ac:dyDescent="0.35">
      <c r="A20" s="92"/>
      <c r="B20" s="189" t="s">
        <v>216</v>
      </c>
      <c r="C20" s="105" t="s">
        <v>217</v>
      </c>
      <c r="D20" s="106" t="s">
        <v>226</v>
      </c>
      <c r="E20" s="107" t="s">
        <v>221</v>
      </c>
      <c r="F20" s="107" t="s">
        <v>220</v>
      </c>
      <c r="G20" s="108">
        <v>21.7</v>
      </c>
      <c r="H20" s="102"/>
      <c r="I20" s="109"/>
      <c r="J20" s="110"/>
      <c r="K20" s="234"/>
      <c r="L20" s="234"/>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c r="AX20" s="92"/>
      <c r="AY20" s="92"/>
      <c r="AZ20" s="92"/>
      <c r="BA20" s="92"/>
      <c r="BB20" s="92"/>
      <c r="BC20" s="92"/>
      <c r="BD20" s="92"/>
      <c r="BE20" s="92"/>
    </row>
    <row r="21" spans="1:59" ht="15" customHeight="1" x14ac:dyDescent="0.35">
      <c r="B21" s="190" t="s">
        <v>216</v>
      </c>
      <c r="C21" s="111" t="s">
        <v>217</v>
      </c>
      <c r="D21" s="112" t="s">
        <v>226</v>
      </c>
      <c r="E21" s="113" t="s">
        <v>222</v>
      </c>
      <c r="F21" s="113" t="s">
        <v>220</v>
      </c>
      <c r="G21" s="114">
        <v>54.25</v>
      </c>
      <c r="H21" s="102"/>
      <c r="I21" s="120"/>
      <c r="J21" s="121"/>
      <c r="K21" s="234"/>
      <c r="L21" s="234"/>
    </row>
    <row r="22" spans="1:59" ht="20" customHeight="1" x14ac:dyDescent="0.35">
      <c r="B22" s="191"/>
      <c r="C22" s="192"/>
      <c r="D22" s="193"/>
      <c r="E22" s="194"/>
      <c r="F22" s="195"/>
      <c r="G22" s="117"/>
      <c r="H22" s="118"/>
      <c r="I22" s="119"/>
      <c r="J22" s="119"/>
      <c r="K22" s="234"/>
      <c r="L22" s="234"/>
    </row>
    <row r="23" spans="1:59" s="173" customFormat="1" ht="15" customHeight="1" x14ac:dyDescent="0.35">
      <c r="A23" s="92"/>
      <c r="B23" s="188" t="s">
        <v>216</v>
      </c>
      <c r="C23" s="122" t="s">
        <v>217</v>
      </c>
      <c r="D23" s="122" t="s">
        <v>227</v>
      </c>
      <c r="E23" s="122" t="s">
        <v>219</v>
      </c>
      <c r="F23" s="122" t="s">
        <v>220</v>
      </c>
      <c r="G23" s="101">
        <v>52</v>
      </c>
      <c r="H23" s="102"/>
      <c r="I23" s="103" t="s">
        <v>228</v>
      </c>
      <c r="J23" s="123"/>
      <c r="K23" s="234"/>
      <c r="L23" s="234"/>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92"/>
      <c r="AQ23" s="92"/>
      <c r="AR23" s="92"/>
      <c r="AS23" s="92"/>
      <c r="AT23" s="92"/>
      <c r="AU23" s="92"/>
      <c r="AV23" s="92"/>
      <c r="AW23" s="92"/>
      <c r="AX23" s="92"/>
      <c r="AY23" s="92"/>
      <c r="AZ23" s="92"/>
      <c r="BA23" s="92"/>
      <c r="BB23" s="92"/>
      <c r="BC23" s="92"/>
      <c r="BD23" s="92"/>
      <c r="BE23" s="92"/>
      <c r="BF23" s="92"/>
      <c r="BG23" s="92"/>
    </row>
    <row r="24" spans="1:59" s="174" customFormat="1" ht="15" customHeight="1" x14ac:dyDescent="0.35">
      <c r="A24" s="92"/>
      <c r="B24" s="189" t="s">
        <v>216</v>
      </c>
      <c r="C24" s="124" t="s">
        <v>217</v>
      </c>
      <c r="D24" s="124" t="s">
        <v>227</v>
      </c>
      <c r="E24" s="124" t="s">
        <v>229</v>
      </c>
      <c r="F24" s="124" t="s">
        <v>220</v>
      </c>
      <c r="G24" s="108">
        <v>26</v>
      </c>
      <c r="H24" s="102"/>
      <c r="I24" s="109" t="s">
        <v>228</v>
      </c>
      <c r="J24" s="125"/>
      <c r="K24" s="234"/>
      <c r="L24" s="234"/>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c r="AR24" s="92"/>
      <c r="AS24" s="92"/>
      <c r="AT24" s="92"/>
      <c r="AU24" s="92"/>
      <c r="AV24" s="92"/>
      <c r="AW24" s="92"/>
      <c r="AX24" s="92"/>
      <c r="AY24" s="92"/>
      <c r="AZ24" s="92"/>
      <c r="BA24" s="92"/>
      <c r="BB24" s="92"/>
      <c r="BC24" s="92"/>
      <c r="BD24" s="92"/>
      <c r="BE24" s="92"/>
    </row>
    <row r="25" spans="1:59" s="97" customFormat="1" ht="15" customHeight="1" x14ac:dyDescent="0.35">
      <c r="A25" s="92"/>
      <c r="B25" s="190" t="s">
        <v>216</v>
      </c>
      <c r="C25" s="126" t="s">
        <v>217</v>
      </c>
      <c r="D25" s="126" t="s">
        <v>227</v>
      </c>
      <c r="E25" s="126" t="s">
        <v>222</v>
      </c>
      <c r="F25" s="126" t="s">
        <v>220</v>
      </c>
      <c r="G25" s="114">
        <v>52</v>
      </c>
      <c r="H25" s="102"/>
      <c r="I25" s="115"/>
      <c r="J25" s="127"/>
      <c r="K25" s="234"/>
      <c r="L25" s="234"/>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92"/>
      <c r="AN25" s="92"/>
      <c r="AO25" s="92"/>
      <c r="AP25" s="92"/>
      <c r="AQ25" s="92"/>
      <c r="AR25" s="92"/>
      <c r="AS25" s="92"/>
      <c r="AT25" s="92"/>
      <c r="AU25" s="92"/>
      <c r="AV25" s="92"/>
      <c r="AW25" s="92"/>
      <c r="AX25" s="92"/>
      <c r="AY25" s="92"/>
      <c r="AZ25" s="92"/>
      <c r="BA25" s="92"/>
      <c r="BB25" s="92"/>
      <c r="BC25" s="92"/>
      <c r="BD25" s="92"/>
      <c r="BE25" s="92"/>
      <c r="BF25" s="92"/>
      <c r="BG25" s="92"/>
    </row>
    <row r="26" spans="1:59" s="97" customFormat="1" ht="20" customHeight="1" x14ac:dyDescent="0.35">
      <c r="A26" s="92"/>
      <c r="B26" s="191"/>
      <c r="C26" s="196"/>
      <c r="D26" s="193"/>
      <c r="E26" s="197"/>
      <c r="F26" s="195"/>
      <c r="G26" s="117"/>
      <c r="H26" s="118"/>
      <c r="I26" s="119"/>
      <c r="J26" s="119"/>
      <c r="K26" s="234"/>
      <c r="L26" s="234"/>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c r="AM26" s="92"/>
      <c r="AN26" s="92"/>
      <c r="AO26" s="92"/>
      <c r="AP26" s="92"/>
      <c r="AQ26" s="92"/>
      <c r="AR26" s="92"/>
      <c r="AS26" s="92"/>
      <c r="AT26" s="92"/>
      <c r="AU26" s="92"/>
      <c r="AV26" s="92"/>
      <c r="AW26" s="92"/>
      <c r="AX26" s="92"/>
      <c r="AY26" s="92"/>
      <c r="AZ26" s="92"/>
      <c r="BA26" s="92"/>
      <c r="BB26" s="92"/>
      <c r="BC26" s="92"/>
      <c r="BD26" s="92"/>
      <c r="BE26" s="92"/>
      <c r="BF26" s="92"/>
      <c r="BG26" s="92"/>
    </row>
    <row r="27" spans="1:59" s="173" customFormat="1" ht="15" customHeight="1" x14ac:dyDescent="0.35">
      <c r="A27" s="92"/>
      <c r="B27" s="188" t="s">
        <v>216</v>
      </c>
      <c r="C27" s="98" t="s">
        <v>217</v>
      </c>
      <c r="D27" s="99" t="s">
        <v>230</v>
      </c>
      <c r="E27" s="100" t="s">
        <v>219</v>
      </c>
      <c r="F27" s="100" t="s">
        <v>220</v>
      </c>
      <c r="G27" s="101">
        <v>83.6</v>
      </c>
      <c r="H27" s="102"/>
      <c r="I27" s="103"/>
      <c r="J27" s="104"/>
      <c r="K27" s="234"/>
      <c r="L27" s="234"/>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O27" s="92"/>
      <c r="AP27" s="92"/>
      <c r="AQ27" s="92"/>
      <c r="AR27" s="92"/>
      <c r="AS27" s="92"/>
      <c r="AT27" s="92"/>
      <c r="AU27" s="92"/>
      <c r="AV27" s="92"/>
      <c r="AW27" s="92"/>
      <c r="AX27" s="92"/>
      <c r="AY27" s="92"/>
      <c r="AZ27" s="92"/>
      <c r="BA27" s="92"/>
      <c r="BB27" s="92"/>
      <c r="BC27" s="92"/>
      <c r="BD27" s="92"/>
      <c r="BE27" s="92"/>
      <c r="BF27" s="92"/>
      <c r="BG27" s="92"/>
    </row>
    <row r="28" spans="1:59" s="174" customFormat="1" ht="15" customHeight="1" x14ac:dyDescent="0.35">
      <c r="A28" s="92"/>
      <c r="B28" s="189" t="s">
        <v>216</v>
      </c>
      <c r="C28" s="105" t="s">
        <v>217</v>
      </c>
      <c r="D28" s="106" t="s">
        <v>230</v>
      </c>
      <c r="E28" s="107" t="s">
        <v>221</v>
      </c>
      <c r="F28" s="107" t="s">
        <v>220</v>
      </c>
      <c r="G28" s="108">
        <v>41.8</v>
      </c>
      <c r="H28" s="102"/>
      <c r="I28" s="109"/>
      <c r="J28" s="110"/>
      <c r="K28" s="234"/>
      <c r="L28" s="234"/>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c r="AY28" s="92"/>
      <c r="AZ28" s="92"/>
      <c r="BA28" s="92"/>
      <c r="BB28" s="92"/>
      <c r="BC28" s="92"/>
      <c r="BD28" s="92"/>
      <c r="BE28" s="92"/>
    </row>
    <row r="29" spans="1:59" ht="15" customHeight="1" x14ac:dyDescent="0.35">
      <c r="B29" s="190" t="s">
        <v>216</v>
      </c>
      <c r="C29" s="111" t="s">
        <v>217</v>
      </c>
      <c r="D29" s="112" t="s">
        <v>230</v>
      </c>
      <c r="E29" s="113" t="s">
        <v>222</v>
      </c>
      <c r="F29" s="113" t="s">
        <v>220</v>
      </c>
      <c r="G29" s="114">
        <v>104.7</v>
      </c>
      <c r="H29" s="102"/>
      <c r="I29" s="120"/>
      <c r="J29" s="121"/>
      <c r="K29" s="234"/>
      <c r="L29" s="234"/>
    </row>
    <row r="30" spans="1:59" ht="20" customHeight="1" x14ac:dyDescent="0.35">
      <c r="B30" s="191"/>
      <c r="C30" s="192"/>
      <c r="D30" s="193"/>
      <c r="E30" s="194"/>
      <c r="F30" s="195"/>
      <c r="G30" s="117"/>
      <c r="H30" s="118"/>
      <c r="I30" s="119"/>
      <c r="J30" s="119"/>
      <c r="K30" s="234"/>
      <c r="L30" s="234"/>
    </row>
    <row r="31" spans="1:59" s="173" customFormat="1" ht="15" customHeight="1" x14ac:dyDescent="0.35">
      <c r="A31" s="92"/>
      <c r="B31" s="188" t="s">
        <v>216</v>
      </c>
      <c r="C31" s="98" t="s">
        <v>217</v>
      </c>
      <c r="D31" s="99" t="s">
        <v>231</v>
      </c>
      <c r="E31" s="100" t="s">
        <v>219</v>
      </c>
      <c r="F31" s="100" t="s">
        <v>220</v>
      </c>
      <c r="G31" s="101">
        <v>42</v>
      </c>
      <c r="H31" s="102"/>
      <c r="I31" s="103"/>
      <c r="J31" s="104"/>
      <c r="K31" s="234"/>
      <c r="L31" s="234"/>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c r="BG31" s="92"/>
    </row>
    <row r="32" spans="1:59" s="174" customFormat="1" ht="15" customHeight="1" x14ac:dyDescent="0.35">
      <c r="A32" s="92"/>
      <c r="B32" s="198" t="s">
        <v>216</v>
      </c>
      <c r="C32" s="128" t="s">
        <v>217</v>
      </c>
      <c r="D32" s="129" t="s">
        <v>231</v>
      </c>
      <c r="E32" s="130" t="s">
        <v>221</v>
      </c>
      <c r="F32" s="130" t="s">
        <v>220</v>
      </c>
      <c r="G32" s="199">
        <v>22</v>
      </c>
      <c r="H32" s="102"/>
      <c r="I32" s="131" t="s">
        <v>224</v>
      </c>
      <c r="J32" s="132"/>
      <c r="K32" s="234"/>
      <c r="L32" s="234"/>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row>
    <row r="33" spans="1:59" s="97" customFormat="1" ht="15" customHeight="1" x14ac:dyDescent="0.35">
      <c r="A33" s="92"/>
      <c r="B33" s="200" t="s">
        <v>216</v>
      </c>
      <c r="C33" s="133" t="s">
        <v>217</v>
      </c>
      <c r="D33" s="134" t="s">
        <v>231</v>
      </c>
      <c r="E33" s="135" t="s">
        <v>222</v>
      </c>
      <c r="F33" s="135" t="s">
        <v>220</v>
      </c>
      <c r="G33" s="201">
        <v>53.5</v>
      </c>
      <c r="H33" s="102"/>
      <c r="I33" s="136"/>
      <c r="J33" s="137"/>
      <c r="K33" s="234"/>
      <c r="L33" s="234"/>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c r="BF33" s="92"/>
      <c r="BG33" s="92"/>
    </row>
    <row r="34" spans="1:59" s="174" customFormat="1" ht="20" customHeight="1" x14ac:dyDescent="0.35">
      <c r="A34" s="92"/>
      <c r="B34" s="202"/>
      <c r="C34" s="203"/>
      <c r="D34" s="204"/>
      <c r="E34" s="205"/>
      <c r="F34" s="206"/>
      <c r="G34" s="138"/>
      <c r="H34" s="118"/>
      <c r="I34" s="119"/>
      <c r="J34" s="119"/>
      <c r="K34" s="234"/>
      <c r="L34" s="234"/>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92"/>
      <c r="AN34" s="92"/>
      <c r="AO34" s="92"/>
      <c r="AP34" s="92"/>
      <c r="AQ34" s="92"/>
      <c r="AR34" s="92"/>
      <c r="AS34" s="92"/>
      <c r="AT34" s="92"/>
      <c r="AU34" s="92"/>
      <c r="AV34" s="92"/>
      <c r="AW34" s="92"/>
      <c r="AX34" s="92"/>
      <c r="AY34" s="92"/>
      <c r="AZ34" s="92"/>
      <c r="BA34" s="92"/>
      <c r="BB34" s="92"/>
      <c r="BC34" s="92"/>
      <c r="BD34" s="92"/>
      <c r="BE34" s="92"/>
    </row>
    <row r="35" spans="1:59" s="173" customFormat="1" ht="15" customHeight="1" x14ac:dyDescent="0.35">
      <c r="A35" s="92"/>
      <c r="B35" s="188" t="s">
        <v>216</v>
      </c>
      <c r="C35" s="98" t="s">
        <v>217</v>
      </c>
      <c r="D35" s="99" t="s">
        <v>232</v>
      </c>
      <c r="E35" s="100" t="s">
        <v>219</v>
      </c>
      <c r="F35" s="100" t="s">
        <v>220</v>
      </c>
      <c r="G35" s="101">
        <v>27.9</v>
      </c>
      <c r="H35" s="102"/>
      <c r="I35" s="139" t="s">
        <v>224</v>
      </c>
      <c r="J35" s="140"/>
      <c r="K35" s="234"/>
      <c r="L35" s="234"/>
      <c r="M35" s="92"/>
      <c r="N35" s="92"/>
      <c r="O35" s="92"/>
      <c r="P35" s="92"/>
      <c r="Q35" s="92"/>
      <c r="R35" s="92"/>
      <c r="S35" s="92"/>
      <c r="T35" s="92"/>
      <c r="U35" s="92"/>
      <c r="V35" s="92"/>
      <c r="W35" s="92"/>
      <c r="X35" s="92"/>
      <c r="Y35" s="92"/>
      <c r="Z35" s="92"/>
      <c r="AA35" s="92"/>
      <c r="AB35" s="92"/>
      <c r="AC35" s="92"/>
      <c r="AD35" s="92"/>
      <c r="AE35" s="92"/>
      <c r="AF35" s="92"/>
      <c r="AG35" s="92"/>
      <c r="AH35" s="92"/>
      <c r="AI35" s="92"/>
      <c r="AJ35" s="92"/>
      <c r="AK35" s="92"/>
      <c r="AL35" s="92"/>
      <c r="AM35" s="92"/>
      <c r="AN35" s="92"/>
      <c r="AO35" s="92"/>
      <c r="AP35" s="92"/>
      <c r="AQ35" s="92"/>
      <c r="AR35" s="92"/>
      <c r="AS35" s="92"/>
      <c r="AT35" s="92"/>
      <c r="AU35" s="92"/>
      <c r="AV35" s="92"/>
      <c r="AW35" s="92"/>
      <c r="AX35" s="92"/>
      <c r="AY35" s="92"/>
      <c r="AZ35" s="92"/>
      <c r="BA35" s="92"/>
      <c r="BB35" s="92"/>
      <c r="BC35" s="92"/>
      <c r="BD35" s="92"/>
      <c r="BE35" s="92"/>
      <c r="BF35" s="92"/>
      <c r="BG35" s="92"/>
    </row>
    <row r="36" spans="1:59" s="174" customFormat="1" ht="15" customHeight="1" x14ac:dyDescent="0.35">
      <c r="A36" s="92"/>
      <c r="B36" s="189" t="s">
        <v>216</v>
      </c>
      <c r="C36" s="105" t="s">
        <v>217</v>
      </c>
      <c r="D36" s="106" t="s">
        <v>232</v>
      </c>
      <c r="E36" s="107" t="s">
        <v>221</v>
      </c>
      <c r="F36" s="107" t="s">
        <v>220</v>
      </c>
      <c r="G36" s="108">
        <v>14.6</v>
      </c>
      <c r="H36" s="102"/>
      <c r="I36" s="109" t="s">
        <v>224</v>
      </c>
      <c r="J36" s="141"/>
      <c r="K36" s="234"/>
      <c r="L36" s="234"/>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92"/>
      <c r="AO36" s="92"/>
      <c r="AP36" s="92"/>
      <c r="AQ36" s="92"/>
      <c r="AR36" s="92"/>
      <c r="AS36" s="92"/>
      <c r="AT36" s="92"/>
      <c r="AU36" s="92"/>
      <c r="AV36" s="92"/>
      <c r="AW36" s="92"/>
      <c r="AX36" s="92"/>
      <c r="AY36" s="92"/>
      <c r="AZ36" s="92"/>
      <c r="BA36" s="92"/>
      <c r="BB36" s="92"/>
      <c r="BC36" s="92"/>
      <c r="BD36" s="92"/>
      <c r="BE36" s="92"/>
    </row>
    <row r="37" spans="1:59" ht="15" customHeight="1" x14ac:dyDescent="0.35">
      <c r="B37" s="190" t="s">
        <v>216</v>
      </c>
      <c r="C37" s="111" t="s">
        <v>217</v>
      </c>
      <c r="D37" s="112" t="s">
        <v>232</v>
      </c>
      <c r="E37" s="113" t="s">
        <v>222</v>
      </c>
      <c r="F37" s="113" t="s">
        <v>220</v>
      </c>
      <c r="G37" s="114">
        <v>35.9</v>
      </c>
      <c r="H37" s="102"/>
      <c r="I37" s="115"/>
      <c r="J37" s="116"/>
      <c r="K37" s="234"/>
      <c r="L37" s="234"/>
    </row>
    <row r="38" spans="1:59" ht="20" customHeight="1" x14ac:dyDescent="0.35">
      <c r="B38" s="191"/>
      <c r="C38" s="192"/>
      <c r="D38" s="193"/>
      <c r="E38" s="194"/>
      <c r="F38" s="195"/>
      <c r="G38" s="117"/>
      <c r="H38" s="118"/>
      <c r="I38" s="119"/>
      <c r="J38" s="119"/>
      <c r="K38" s="234"/>
      <c r="L38" s="234"/>
    </row>
    <row r="39" spans="1:59" s="173" customFormat="1" ht="15" customHeight="1" x14ac:dyDescent="0.35">
      <c r="A39" s="92"/>
      <c r="B39" s="188" t="s">
        <v>216</v>
      </c>
      <c r="C39" s="98" t="s">
        <v>217</v>
      </c>
      <c r="D39" s="99" t="s">
        <v>233</v>
      </c>
      <c r="E39" s="100" t="s">
        <v>219</v>
      </c>
      <c r="F39" s="100" t="s">
        <v>220</v>
      </c>
      <c r="G39" s="101">
        <v>32.4</v>
      </c>
      <c r="H39" s="231">
        <v>32.4</v>
      </c>
      <c r="I39" s="103" t="s">
        <v>234</v>
      </c>
      <c r="J39" s="104"/>
      <c r="K39" s="234"/>
      <c r="L39" s="234"/>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2"/>
      <c r="AN39" s="92"/>
      <c r="AO39" s="92"/>
      <c r="AP39" s="92"/>
      <c r="AQ39" s="92"/>
      <c r="AR39" s="92"/>
      <c r="AS39" s="92"/>
      <c r="AT39" s="92"/>
      <c r="AU39" s="92"/>
      <c r="AV39" s="92"/>
      <c r="AW39" s="92"/>
      <c r="AX39" s="92"/>
      <c r="AY39" s="92"/>
      <c r="AZ39" s="92"/>
      <c r="BA39" s="92"/>
      <c r="BB39" s="92"/>
      <c r="BC39" s="92"/>
      <c r="BD39" s="92"/>
      <c r="BE39" s="92"/>
      <c r="BF39" s="92"/>
      <c r="BG39" s="92"/>
    </row>
    <row r="40" spans="1:59" s="174" customFormat="1" ht="15" customHeight="1" x14ac:dyDescent="0.35">
      <c r="A40" s="92"/>
      <c r="B40" s="189" t="s">
        <v>216</v>
      </c>
      <c r="C40" s="105" t="s">
        <v>217</v>
      </c>
      <c r="D40" s="106" t="s">
        <v>233</v>
      </c>
      <c r="E40" s="107" t="s">
        <v>221</v>
      </c>
      <c r="F40" s="107" t="s">
        <v>220</v>
      </c>
      <c r="G40" s="108">
        <v>16.2</v>
      </c>
      <c r="H40" s="232">
        <v>16.2</v>
      </c>
      <c r="I40" s="109" t="s">
        <v>224</v>
      </c>
      <c r="J40" s="110"/>
      <c r="K40" s="234"/>
      <c r="L40" s="234"/>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2"/>
      <c r="AN40" s="92"/>
      <c r="AO40" s="92"/>
      <c r="AP40" s="92"/>
      <c r="AQ40" s="92"/>
      <c r="AR40" s="92"/>
      <c r="AS40" s="92"/>
      <c r="AT40" s="92"/>
      <c r="AU40" s="92"/>
      <c r="AV40" s="92"/>
      <c r="AW40" s="92"/>
      <c r="AX40" s="92"/>
      <c r="AY40" s="92"/>
      <c r="AZ40" s="92"/>
      <c r="BA40" s="92"/>
      <c r="BB40" s="92"/>
      <c r="BC40" s="92"/>
      <c r="BD40" s="92"/>
      <c r="BE40" s="92"/>
    </row>
    <row r="41" spans="1:59" s="97" customFormat="1" ht="15" customHeight="1" x14ac:dyDescent="0.35">
      <c r="A41" s="92"/>
      <c r="B41" s="190" t="s">
        <v>216</v>
      </c>
      <c r="C41" s="111" t="s">
        <v>217</v>
      </c>
      <c r="D41" s="112" t="s">
        <v>233</v>
      </c>
      <c r="E41" s="113" t="s">
        <v>222</v>
      </c>
      <c r="F41" s="113" t="s">
        <v>220</v>
      </c>
      <c r="G41" s="114">
        <v>40.5</v>
      </c>
      <c r="H41" s="231">
        <v>40.5</v>
      </c>
      <c r="I41" s="115"/>
      <c r="J41" s="116"/>
      <c r="K41" s="234"/>
      <c r="L41" s="234"/>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c r="AM41" s="92"/>
      <c r="AN41" s="92"/>
      <c r="AO41" s="92"/>
      <c r="AP41" s="92"/>
      <c r="AQ41" s="92"/>
      <c r="AR41" s="92"/>
      <c r="AS41" s="92"/>
      <c r="AT41" s="92"/>
      <c r="AU41" s="92"/>
      <c r="AV41" s="92"/>
      <c r="AW41" s="92"/>
      <c r="AX41" s="92"/>
      <c r="AY41" s="92"/>
      <c r="AZ41" s="92"/>
      <c r="BA41" s="92"/>
      <c r="BB41" s="92"/>
      <c r="BC41" s="92"/>
      <c r="BD41" s="92"/>
      <c r="BE41" s="92"/>
      <c r="BF41" s="92"/>
      <c r="BG41" s="92"/>
    </row>
    <row r="42" spans="1:59" s="97" customFormat="1" ht="20" customHeight="1" x14ac:dyDescent="0.35">
      <c r="A42" s="92"/>
      <c r="B42" s="191"/>
      <c r="C42" s="192"/>
      <c r="D42" s="193"/>
      <c r="E42" s="194"/>
      <c r="F42" s="195"/>
      <c r="G42" s="117"/>
      <c r="H42" s="118"/>
      <c r="I42" s="119"/>
      <c r="J42" s="119"/>
      <c r="K42" s="234"/>
      <c r="L42" s="234"/>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c r="AM42" s="92"/>
      <c r="AN42" s="92"/>
      <c r="AO42" s="92"/>
      <c r="AP42" s="92"/>
      <c r="AQ42" s="92"/>
      <c r="AR42" s="92"/>
      <c r="AS42" s="92"/>
      <c r="AT42" s="92"/>
      <c r="AU42" s="92"/>
      <c r="AV42" s="92"/>
      <c r="AW42" s="92"/>
      <c r="AX42" s="92"/>
      <c r="AY42" s="92"/>
      <c r="AZ42" s="92"/>
      <c r="BA42" s="92"/>
      <c r="BB42" s="92"/>
      <c r="BC42" s="92"/>
      <c r="BD42" s="92"/>
      <c r="BE42" s="92"/>
      <c r="BF42" s="92"/>
      <c r="BG42" s="92"/>
    </row>
    <row r="43" spans="1:59" s="173" customFormat="1" ht="15" customHeight="1" x14ac:dyDescent="0.35">
      <c r="A43" s="92"/>
      <c r="B43" s="188" t="s">
        <v>216</v>
      </c>
      <c r="C43" s="98" t="s">
        <v>217</v>
      </c>
      <c r="D43" s="99" t="s">
        <v>235</v>
      </c>
      <c r="E43" s="100" t="s">
        <v>219</v>
      </c>
      <c r="F43" s="100" t="s">
        <v>220</v>
      </c>
      <c r="G43" s="101">
        <v>15.8</v>
      </c>
      <c r="H43" s="102"/>
      <c r="I43" s="103" t="s">
        <v>224</v>
      </c>
      <c r="J43" s="104"/>
      <c r="K43" s="234"/>
      <c r="L43" s="234"/>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2"/>
      <c r="AN43" s="92"/>
      <c r="AO43" s="92"/>
      <c r="AP43" s="92"/>
      <c r="AQ43" s="92"/>
      <c r="AR43" s="92"/>
      <c r="AS43" s="92"/>
      <c r="AT43" s="92"/>
      <c r="AU43" s="92"/>
      <c r="AV43" s="92"/>
      <c r="AW43" s="92"/>
      <c r="AX43" s="92"/>
      <c r="AY43" s="92"/>
      <c r="AZ43" s="92"/>
      <c r="BA43" s="92"/>
      <c r="BB43" s="92"/>
      <c r="BC43" s="92"/>
      <c r="BD43" s="92"/>
      <c r="BE43" s="92"/>
      <c r="BF43" s="92"/>
      <c r="BG43" s="92"/>
    </row>
    <row r="44" spans="1:59" s="174" customFormat="1" ht="15" customHeight="1" x14ac:dyDescent="0.35">
      <c r="A44" s="92"/>
      <c r="B44" s="189" t="s">
        <v>216</v>
      </c>
      <c r="C44" s="105" t="s">
        <v>217</v>
      </c>
      <c r="D44" s="106" t="s">
        <v>235</v>
      </c>
      <c r="E44" s="107" t="s">
        <v>221</v>
      </c>
      <c r="F44" s="107" t="s">
        <v>220</v>
      </c>
      <c r="G44" s="108">
        <v>7.9</v>
      </c>
      <c r="H44" s="102"/>
      <c r="I44" s="109" t="s">
        <v>224</v>
      </c>
      <c r="J44" s="110" t="s">
        <v>236</v>
      </c>
      <c r="K44" s="234"/>
      <c r="L44" s="234"/>
      <c r="M44" s="92"/>
      <c r="N44" s="92"/>
      <c r="O44" s="92"/>
      <c r="P44" s="92"/>
      <c r="Q44" s="92"/>
      <c r="R44" s="92"/>
      <c r="S44" s="92"/>
      <c r="T44" s="92"/>
      <c r="U44" s="92"/>
      <c r="V44" s="92"/>
      <c r="W44" s="92"/>
      <c r="X44" s="92"/>
      <c r="Y44" s="92"/>
      <c r="Z44" s="92"/>
      <c r="AA44" s="92"/>
      <c r="AB44" s="92"/>
      <c r="AC44" s="92"/>
      <c r="AD44" s="92"/>
      <c r="AE44" s="92"/>
      <c r="AF44" s="92"/>
      <c r="AG44" s="92"/>
      <c r="AH44" s="92"/>
      <c r="AI44" s="92"/>
      <c r="AJ44" s="92"/>
      <c r="AK44" s="92"/>
      <c r="AL44" s="92"/>
      <c r="AM44" s="92"/>
      <c r="AN44" s="92"/>
      <c r="AO44" s="92"/>
      <c r="AP44" s="92"/>
      <c r="AQ44" s="92"/>
      <c r="AR44" s="92"/>
      <c r="AS44" s="92"/>
      <c r="AT44" s="92"/>
      <c r="AU44" s="92"/>
      <c r="AV44" s="92"/>
      <c r="AW44" s="92"/>
      <c r="AX44" s="92"/>
      <c r="AY44" s="92"/>
      <c r="AZ44" s="92"/>
      <c r="BA44" s="92"/>
      <c r="BB44" s="92"/>
      <c r="BC44" s="92"/>
      <c r="BD44" s="92"/>
      <c r="BE44" s="92"/>
    </row>
    <row r="45" spans="1:59" ht="15" customHeight="1" x14ac:dyDescent="0.35">
      <c r="B45" s="190" t="s">
        <v>216</v>
      </c>
      <c r="C45" s="111" t="s">
        <v>217</v>
      </c>
      <c r="D45" s="112" t="s">
        <v>235</v>
      </c>
      <c r="E45" s="113" t="s">
        <v>222</v>
      </c>
      <c r="F45" s="113" t="s">
        <v>220</v>
      </c>
      <c r="G45" s="114">
        <v>19.75</v>
      </c>
      <c r="H45" s="102"/>
      <c r="I45" s="120" t="s">
        <v>224</v>
      </c>
      <c r="J45" s="121"/>
      <c r="K45" s="234"/>
      <c r="L45" s="234"/>
    </row>
    <row r="46" spans="1:59" ht="20" customHeight="1" x14ac:dyDescent="0.35">
      <c r="B46" s="191"/>
      <c r="C46" s="192"/>
      <c r="D46" s="193"/>
      <c r="E46" s="194"/>
      <c r="F46" s="195"/>
      <c r="G46" s="117"/>
      <c r="H46" s="118"/>
      <c r="I46" s="119"/>
      <c r="J46" s="119"/>
      <c r="K46" s="234"/>
      <c r="L46" s="234"/>
    </row>
    <row r="47" spans="1:59" s="173" customFormat="1" ht="15" customHeight="1" x14ac:dyDescent="0.35">
      <c r="A47" s="92"/>
      <c r="B47" s="188" t="s">
        <v>216</v>
      </c>
      <c r="C47" s="98" t="s">
        <v>217</v>
      </c>
      <c r="D47" s="99" t="s">
        <v>237</v>
      </c>
      <c r="E47" s="100" t="s">
        <v>219</v>
      </c>
      <c r="F47" s="100" t="s">
        <v>220</v>
      </c>
      <c r="G47" s="101">
        <v>30.8</v>
      </c>
      <c r="H47" s="102"/>
      <c r="I47" s="103"/>
      <c r="J47" s="104"/>
      <c r="K47" s="234"/>
      <c r="L47" s="234"/>
      <c r="M47" s="92"/>
      <c r="N47" s="92"/>
      <c r="O47" s="92"/>
      <c r="P47" s="92"/>
      <c r="Q47" s="92"/>
      <c r="R47" s="92"/>
      <c r="S47" s="92"/>
      <c r="T47" s="92"/>
      <c r="U47" s="92"/>
      <c r="V47" s="92"/>
      <c r="W47" s="92"/>
      <c r="X47" s="92"/>
      <c r="Y47" s="92"/>
      <c r="Z47" s="92"/>
      <c r="AA47" s="92"/>
      <c r="AB47" s="92"/>
      <c r="AC47" s="92"/>
      <c r="AD47" s="92"/>
      <c r="AE47" s="92"/>
      <c r="AF47" s="92"/>
      <c r="AG47" s="92"/>
      <c r="AH47" s="92"/>
      <c r="AI47" s="92"/>
      <c r="AJ47" s="92"/>
      <c r="AK47" s="92"/>
      <c r="AL47" s="92"/>
      <c r="AM47" s="92"/>
      <c r="AN47" s="92"/>
      <c r="AO47" s="92"/>
      <c r="AP47" s="92"/>
      <c r="AQ47" s="92"/>
      <c r="AR47" s="92"/>
      <c r="AS47" s="92"/>
      <c r="AT47" s="92"/>
      <c r="AU47" s="92"/>
      <c r="AV47" s="92"/>
      <c r="AW47" s="92"/>
      <c r="AX47" s="92"/>
      <c r="AY47" s="92"/>
      <c r="AZ47" s="92"/>
      <c r="BA47" s="92"/>
      <c r="BB47" s="92"/>
      <c r="BC47" s="92"/>
      <c r="BD47" s="92"/>
      <c r="BE47" s="92"/>
      <c r="BF47" s="92"/>
      <c r="BG47" s="92"/>
    </row>
    <row r="48" spans="1:59" s="174" customFormat="1" ht="15" customHeight="1" x14ac:dyDescent="0.35">
      <c r="A48" s="92"/>
      <c r="B48" s="189" t="s">
        <v>216</v>
      </c>
      <c r="C48" s="105" t="s">
        <v>217</v>
      </c>
      <c r="D48" s="107" t="s">
        <v>237</v>
      </c>
      <c r="E48" s="107" t="s">
        <v>221</v>
      </c>
      <c r="F48" s="107" t="s">
        <v>220</v>
      </c>
      <c r="G48" s="108">
        <v>15.4</v>
      </c>
      <c r="H48" s="102"/>
      <c r="I48" s="109" t="s">
        <v>224</v>
      </c>
      <c r="J48" s="110"/>
      <c r="K48" s="234"/>
      <c r="L48" s="234"/>
      <c r="M48" s="92"/>
      <c r="N48" s="92"/>
      <c r="O48" s="92"/>
      <c r="P48" s="92"/>
      <c r="Q48" s="92"/>
      <c r="R48" s="92"/>
      <c r="S48" s="92"/>
      <c r="T48" s="92"/>
      <c r="U48" s="92"/>
      <c r="V48" s="92"/>
      <c r="W48" s="92"/>
      <c r="X48" s="92"/>
      <c r="Y48" s="92"/>
      <c r="Z48" s="92"/>
      <c r="AA48" s="92"/>
      <c r="AB48" s="92"/>
      <c r="AC48" s="92"/>
      <c r="AD48" s="92"/>
      <c r="AE48" s="92"/>
      <c r="AF48" s="92"/>
      <c r="AG48" s="92"/>
      <c r="AH48" s="92"/>
      <c r="AI48" s="92"/>
      <c r="AJ48" s="92"/>
      <c r="AK48" s="92"/>
      <c r="AL48" s="92"/>
      <c r="AM48" s="92"/>
      <c r="AN48" s="92"/>
      <c r="AO48" s="92"/>
      <c r="AP48" s="92"/>
      <c r="AQ48" s="92"/>
      <c r="AR48" s="92"/>
      <c r="AS48" s="92"/>
      <c r="AT48" s="92"/>
      <c r="AU48" s="92"/>
      <c r="AV48" s="92"/>
      <c r="AW48" s="92"/>
      <c r="AX48" s="92"/>
      <c r="AY48" s="92"/>
      <c r="AZ48" s="92"/>
      <c r="BA48" s="92"/>
      <c r="BB48" s="92"/>
      <c r="BC48" s="92"/>
      <c r="BD48" s="92"/>
      <c r="BE48" s="92"/>
    </row>
    <row r="49" spans="1:59" s="174" customFormat="1" ht="15" customHeight="1" x14ac:dyDescent="0.35">
      <c r="A49" s="92"/>
      <c r="B49" s="189" t="s">
        <v>216</v>
      </c>
      <c r="C49" s="105" t="s">
        <v>217</v>
      </c>
      <c r="D49" s="107" t="s">
        <v>237</v>
      </c>
      <c r="E49" s="107" t="s">
        <v>221</v>
      </c>
      <c r="F49" s="142" t="s">
        <v>238</v>
      </c>
      <c r="G49" s="108">
        <v>23.9</v>
      </c>
      <c r="H49" s="102"/>
      <c r="I49" s="109"/>
      <c r="J49" s="110"/>
      <c r="K49" s="234"/>
      <c r="L49" s="234"/>
      <c r="M49" s="92"/>
      <c r="N49" s="92"/>
      <c r="O49" s="92"/>
      <c r="P49" s="92"/>
      <c r="Q49" s="92"/>
      <c r="R49" s="92"/>
      <c r="S49" s="92"/>
      <c r="T49" s="92"/>
      <c r="U49" s="92"/>
      <c r="V49" s="92"/>
      <c r="W49" s="92"/>
      <c r="X49" s="92"/>
      <c r="Y49" s="92"/>
      <c r="Z49" s="92"/>
      <c r="AA49" s="92"/>
      <c r="AB49" s="92"/>
      <c r="AC49" s="92"/>
      <c r="AD49" s="92"/>
      <c r="AE49" s="92"/>
      <c r="AF49" s="92"/>
      <c r="AG49" s="92"/>
      <c r="AH49" s="92"/>
      <c r="AI49" s="92"/>
      <c r="AJ49" s="92"/>
      <c r="AK49" s="92"/>
      <c r="AL49" s="92"/>
      <c r="AM49" s="92"/>
      <c r="AN49" s="92"/>
      <c r="AO49" s="92"/>
      <c r="AP49" s="92"/>
      <c r="AQ49" s="92"/>
      <c r="AR49" s="92"/>
      <c r="AS49" s="92"/>
      <c r="AT49" s="92"/>
      <c r="AU49" s="92"/>
      <c r="AV49" s="92"/>
      <c r="AW49" s="92"/>
      <c r="AX49" s="92"/>
      <c r="AY49" s="92"/>
      <c r="AZ49" s="92"/>
      <c r="BA49" s="92"/>
      <c r="BB49" s="92"/>
      <c r="BC49" s="92"/>
      <c r="BD49" s="92"/>
      <c r="BE49" s="92"/>
    </row>
    <row r="50" spans="1:59" s="174" customFormat="1" ht="15" customHeight="1" x14ac:dyDescent="0.35">
      <c r="A50" s="92"/>
      <c r="B50" s="189" t="s">
        <v>216</v>
      </c>
      <c r="C50" s="105" t="s">
        <v>217</v>
      </c>
      <c r="D50" s="107" t="s">
        <v>237</v>
      </c>
      <c r="E50" s="107" t="s">
        <v>221</v>
      </c>
      <c r="F50" s="142" t="s">
        <v>239</v>
      </c>
      <c r="G50" s="108">
        <v>32</v>
      </c>
      <c r="H50" s="102"/>
      <c r="I50" s="109"/>
      <c r="J50" s="110"/>
      <c r="K50" s="234"/>
      <c r="L50" s="234"/>
      <c r="M50" s="92"/>
      <c r="N50" s="92"/>
      <c r="O50" s="92"/>
      <c r="P50" s="92"/>
      <c r="Q50" s="92"/>
      <c r="R50" s="92"/>
      <c r="S50" s="92"/>
      <c r="T50" s="92"/>
      <c r="U50" s="92"/>
      <c r="V50" s="92"/>
      <c r="W50" s="92"/>
      <c r="X50" s="92"/>
      <c r="Y50" s="92"/>
      <c r="Z50" s="92"/>
      <c r="AA50" s="92"/>
      <c r="AB50" s="92"/>
      <c r="AC50" s="92"/>
      <c r="AD50" s="92"/>
      <c r="AE50" s="92"/>
      <c r="AF50" s="92"/>
      <c r="AG50" s="92"/>
      <c r="AH50" s="92"/>
      <c r="AI50" s="92"/>
      <c r="AJ50" s="92"/>
      <c r="AK50" s="92"/>
      <c r="AL50" s="92"/>
      <c r="AM50" s="92"/>
      <c r="AN50" s="92"/>
      <c r="AO50" s="92"/>
      <c r="AP50" s="92"/>
      <c r="AQ50" s="92"/>
      <c r="AR50" s="92"/>
      <c r="AS50" s="92"/>
      <c r="AT50" s="92"/>
      <c r="AU50" s="92"/>
      <c r="AV50" s="92"/>
      <c r="AW50" s="92"/>
      <c r="AX50" s="92"/>
      <c r="AY50" s="92"/>
      <c r="AZ50" s="92"/>
      <c r="BA50" s="92"/>
      <c r="BB50" s="92"/>
      <c r="BC50" s="92"/>
      <c r="BD50" s="92"/>
      <c r="BE50" s="92"/>
    </row>
    <row r="51" spans="1:59" s="97" customFormat="1" ht="15" customHeight="1" x14ac:dyDescent="0.35">
      <c r="A51" s="92"/>
      <c r="B51" s="190" t="s">
        <v>216</v>
      </c>
      <c r="C51" s="111" t="s">
        <v>217</v>
      </c>
      <c r="D51" s="113" t="s">
        <v>237</v>
      </c>
      <c r="E51" s="113" t="s">
        <v>222</v>
      </c>
      <c r="F51" s="113" t="s">
        <v>220</v>
      </c>
      <c r="G51" s="114">
        <v>38.5</v>
      </c>
      <c r="H51" s="102"/>
      <c r="I51" s="115"/>
      <c r="J51" s="115"/>
      <c r="K51" s="234"/>
      <c r="L51" s="234"/>
      <c r="M51" s="92"/>
      <c r="N51" s="92"/>
      <c r="O51" s="92"/>
      <c r="P51" s="92"/>
      <c r="Q51" s="92"/>
      <c r="R51" s="92"/>
      <c r="S51" s="92"/>
      <c r="T51" s="92"/>
      <c r="U51" s="92"/>
      <c r="V51" s="92"/>
      <c r="W51" s="92"/>
      <c r="X51" s="92"/>
      <c r="Y51" s="92"/>
      <c r="Z51" s="92"/>
      <c r="AA51" s="92"/>
      <c r="AB51" s="92"/>
      <c r="AC51" s="92"/>
      <c r="AD51" s="92"/>
      <c r="AE51" s="92"/>
      <c r="AF51" s="92"/>
      <c r="AG51" s="92"/>
      <c r="AH51" s="92"/>
      <c r="AI51" s="92"/>
      <c r="AJ51" s="92"/>
      <c r="AK51" s="92"/>
      <c r="AL51" s="92"/>
      <c r="AM51" s="92"/>
      <c r="AN51" s="92"/>
      <c r="AO51" s="92"/>
      <c r="AP51" s="92"/>
      <c r="AQ51" s="92"/>
      <c r="AR51" s="92"/>
      <c r="AS51" s="92"/>
      <c r="AT51" s="92"/>
      <c r="AU51" s="92"/>
      <c r="AV51" s="92"/>
      <c r="AW51" s="92"/>
      <c r="AX51" s="92"/>
      <c r="AY51" s="92"/>
      <c r="AZ51" s="92"/>
      <c r="BA51" s="92"/>
      <c r="BB51" s="92"/>
      <c r="BC51" s="92"/>
      <c r="BD51" s="92"/>
      <c r="BE51" s="92"/>
      <c r="BF51" s="92"/>
      <c r="BG51" s="92"/>
    </row>
    <row r="52" spans="1:59" s="97" customFormat="1" ht="20" customHeight="1" x14ac:dyDescent="0.35">
      <c r="A52" s="92"/>
      <c r="B52" s="191"/>
      <c r="C52" s="192"/>
      <c r="D52" s="193"/>
      <c r="E52" s="194"/>
      <c r="F52" s="195"/>
      <c r="G52" s="117"/>
      <c r="H52" s="118"/>
      <c r="I52" s="119"/>
      <c r="J52" s="119"/>
      <c r="K52" s="234"/>
      <c r="L52" s="234"/>
      <c r="M52" s="92"/>
      <c r="N52" s="92"/>
      <c r="O52" s="92"/>
      <c r="P52" s="92"/>
      <c r="Q52" s="92"/>
      <c r="R52" s="92"/>
      <c r="S52" s="92"/>
      <c r="T52" s="92"/>
      <c r="U52" s="92"/>
      <c r="V52" s="92"/>
      <c r="W52" s="92"/>
      <c r="X52" s="92"/>
      <c r="Y52" s="92"/>
      <c r="Z52" s="92"/>
      <c r="AA52" s="92"/>
      <c r="AB52" s="92"/>
      <c r="AC52" s="92"/>
      <c r="AD52" s="92"/>
      <c r="AE52" s="92"/>
      <c r="AF52" s="92"/>
      <c r="AG52" s="92"/>
      <c r="AH52" s="92"/>
      <c r="AI52" s="92"/>
      <c r="AJ52" s="92"/>
      <c r="AK52" s="92"/>
      <c r="AL52" s="92"/>
      <c r="AM52" s="92"/>
      <c r="AN52" s="92"/>
      <c r="AO52" s="92"/>
      <c r="AP52" s="92"/>
      <c r="AQ52" s="92"/>
      <c r="AR52" s="92"/>
      <c r="AS52" s="92"/>
      <c r="AT52" s="92"/>
      <c r="AU52" s="92"/>
      <c r="AV52" s="92"/>
      <c r="AW52" s="92"/>
      <c r="AX52" s="92"/>
      <c r="AY52" s="92"/>
      <c r="AZ52" s="92"/>
      <c r="BA52" s="92"/>
      <c r="BB52" s="92"/>
      <c r="BC52" s="92"/>
      <c r="BD52" s="92"/>
      <c r="BE52" s="92"/>
      <c r="BF52" s="92"/>
      <c r="BG52" s="92"/>
    </row>
    <row r="53" spans="1:59" ht="15" customHeight="1" x14ac:dyDescent="0.35">
      <c r="B53" s="188" t="s">
        <v>216</v>
      </c>
      <c r="C53" s="98" t="s">
        <v>217</v>
      </c>
      <c r="D53" s="99" t="s">
        <v>240</v>
      </c>
      <c r="E53" s="100" t="s">
        <v>241</v>
      </c>
      <c r="F53" s="100" t="s">
        <v>242</v>
      </c>
      <c r="G53" s="101">
        <v>92</v>
      </c>
      <c r="H53" s="102"/>
      <c r="I53" s="143"/>
      <c r="J53" s="144"/>
      <c r="K53" s="234"/>
      <c r="L53" s="234"/>
    </row>
    <row r="54" spans="1:59" s="174" customFormat="1" ht="15" customHeight="1" x14ac:dyDescent="0.35">
      <c r="A54" s="92"/>
      <c r="B54" s="189" t="s">
        <v>216</v>
      </c>
      <c r="C54" s="105" t="s">
        <v>217</v>
      </c>
      <c r="D54" s="106" t="s">
        <v>240</v>
      </c>
      <c r="E54" s="107" t="s">
        <v>221</v>
      </c>
      <c r="F54" s="107" t="s">
        <v>242</v>
      </c>
      <c r="G54" s="108">
        <v>46</v>
      </c>
      <c r="H54" s="102"/>
      <c r="I54" s="109"/>
      <c r="J54" s="110"/>
      <c r="K54" s="234"/>
      <c r="L54" s="234"/>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2"/>
      <c r="AL54" s="92"/>
      <c r="AM54" s="92"/>
      <c r="AN54" s="92"/>
      <c r="AO54" s="92"/>
      <c r="AP54" s="92"/>
      <c r="AQ54" s="92"/>
      <c r="AR54" s="92"/>
      <c r="AS54" s="92"/>
      <c r="AT54" s="92"/>
      <c r="AU54" s="92"/>
      <c r="AV54" s="92"/>
      <c r="AW54" s="92"/>
      <c r="AX54" s="92"/>
      <c r="AY54" s="92"/>
      <c r="AZ54" s="92"/>
      <c r="BA54" s="92"/>
      <c r="BB54" s="92"/>
      <c r="BC54" s="92"/>
      <c r="BD54" s="92"/>
      <c r="BE54" s="92"/>
    </row>
    <row r="55" spans="1:59" ht="15" customHeight="1" x14ac:dyDescent="0.35">
      <c r="B55" s="190" t="s">
        <v>216</v>
      </c>
      <c r="C55" s="111" t="s">
        <v>217</v>
      </c>
      <c r="D55" s="112" t="s">
        <v>240</v>
      </c>
      <c r="E55" s="113" t="s">
        <v>243</v>
      </c>
      <c r="F55" s="113" t="s">
        <v>242</v>
      </c>
      <c r="G55" s="114">
        <v>115</v>
      </c>
      <c r="H55" s="102"/>
      <c r="I55" s="120"/>
      <c r="J55" s="121"/>
      <c r="K55" s="234"/>
      <c r="L55" s="234"/>
    </row>
    <row r="56" spans="1:59" ht="20" customHeight="1" x14ac:dyDescent="0.35">
      <c r="B56" s="191"/>
      <c r="C56" s="192"/>
      <c r="D56" s="193"/>
      <c r="E56" s="194"/>
      <c r="F56" s="195"/>
      <c r="G56" s="117"/>
      <c r="H56" s="118"/>
      <c r="I56" s="119"/>
      <c r="J56" s="119"/>
      <c r="K56" s="234"/>
      <c r="L56" s="234"/>
    </row>
    <row r="57" spans="1:59" s="173" customFormat="1" ht="15" customHeight="1" x14ac:dyDescent="0.35">
      <c r="A57" s="92"/>
      <c r="B57" s="188" t="s">
        <v>216</v>
      </c>
      <c r="C57" s="98" t="s">
        <v>217</v>
      </c>
      <c r="D57" s="99" t="s">
        <v>244</v>
      </c>
      <c r="E57" s="100" t="s">
        <v>219</v>
      </c>
      <c r="F57" s="100" t="s">
        <v>245</v>
      </c>
      <c r="G57" s="101">
        <v>65.2</v>
      </c>
      <c r="H57" s="102"/>
      <c r="I57" s="103"/>
      <c r="J57" s="104"/>
      <c r="K57" s="234" t="s">
        <v>246</v>
      </c>
      <c r="L57" s="234"/>
      <c r="M57" s="92"/>
      <c r="N57" s="92"/>
      <c r="O57" s="92"/>
      <c r="P57" s="92"/>
      <c r="Q57" s="92"/>
      <c r="R57" s="92"/>
      <c r="S57" s="92"/>
      <c r="T57" s="92"/>
      <c r="U57" s="92"/>
      <c r="V57" s="92"/>
      <c r="W57" s="92"/>
      <c r="X57" s="92"/>
      <c r="Y57" s="92"/>
      <c r="Z57" s="92"/>
      <c r="AA57" s="92"/>
      <c r="AB57" s="92"/>
      <c r="AC57" s="92"/>
      <c r="AD57" s="92"/>
      <c r="AE57" s="92"/>
      <c r="AF57" s="92"/>
      <c r="AG57" s="92"/>
      <c r="AH57" s="92"/>
      <c r="AI57" s="92"/>
      <c r="AJ57" s="92"/>
      <c r="AK57" s="92"/>
      <c r="AL57" s="92"/>
      <c r="AM57" s="92"/>
      <c r="AN57" s="92"/>
      <c r="AO57" s="92"/>
      <c r="AP57" s="92"/>
      <c r="AQ57" s="92"/>
      <c r="AR57" s="92"/>
      <c r="AS57" s="92"/>
      <c r="AT57" s="92"/>
      <c r="AU57" s="92"/>
      <c r="AV57" s="92"/>
      <c r="AW57" s="92"/>
      <c r="AX57" s="92"/>
      <c r="AY57" s="92"/>
      <c r="AZ57" s="92"/>
      <c r="BA57" s="92"/>
      <c r="BB57" s="92"/>
      <c r="BC57" s="92"/>
      <c r="BD57" s="92"/>
      <c r="BE57" s="92"/>
      <c r="BF57" s="92"/>
      <c r="BG57" s="92"/>
    </row>
    <row r="58" spans="1:59" s="174" customFormat="1" ht="15" customHeight="1" x14ac:dyDescent="0.35">
      <c r="A58" s="92"/>
      <c r="B58" s="189" t="s">
        <v>216</v>
      </c>
      <c r="C58" s="105" t="s">
        <v>217</v>
      </c>
      <c r="D58" s="106" t="s">
        <v>244</v>
      </c>
      <c r="E58" s="107" t="s">
        <v>221</v>
      </c>
      <c r="F58" s="107" t="s">
        <v>245</v>
      </c>
      <c r="G58" s="108">
        <v>32.6</v>
      </c>
      <c r="H58" s="102"/>
      <c r="I58" s="109"/>
      <c r="J58" s="110"/>
      <c r="K58" s="234"/>
      <c r="L58" s="234"/>
      <c r="M58" s="92"/>
      <c r="N58" s="92"/>
      <c r="O58" s="92"/>
      <c r="P58" s="92"/>
      <c r="Q58" s="92"/>
      <c r="R58" s="92"/>
      <c r="S58" s="92"/>
      <c r="T58" s="92"/>
      <c r="U58" s="92"/>
      <c r="V58" s="92"/>
      <c r="W58" s="92"/>
      <c r="X58" s="92"/>
      <c r="Y58" s="92"/>
      <c r="Z58" s="92"/>
      <c r="AA58" s="92"/>
      <c r="AB58" s="92"/>
      <c r="AC58" s="92"/>
      <c r="AD58" s="92"/>
      <c r="AE58" s="92"/>
      <c r="AF58" s="92"/>
      <c r="AG58" s="92"/>
      <c r="AH58" s="92"/>
      <c r="AI58" s="92"/>
      <c r="AJ58" s="92"/>
      <c r="AK58" s="92"/>
      <c r="AL58" s="92"/>
      <c r="AM58" s="92"/>
      <c r="AN58" s="92"/>
      <c r="AO58" s="92"/>
      <c r="AP58" s="92"/>
      <c r="AQ58" s="92"/>
      <c r="AR58" s="92"/>
      <c r="AS58" s="92"/>
      <c r="AT58" s="92"/>
      <c r="AU58" s="92"/>
      <c r="AV58" s="92"/>
      <c r="AW58" s="92"/>
      <c r="AX58" s="92"/>
      <c r="AY58" s="92"/>
      <c r="AZ58" s="92"/>
      <c r="BA58" s="92"/>
      <c r="BB58" s="92"/>
      <c r="BC58" s="92"/>
      <c r="BD58" s="92"/>
      <c r="BE58" s="92"/>
    </row>
    <row r="59" spans="1:59" s="97" customFormat="1" ht="15" customHeight="1" x14ac:dyDescent="0.35">
      <c r="A59" s="92"/>
      <c r="B59" s="190" t="s">
        <v>216</v>
      </c>
      <c r="C59" s="111" t="s">
        <v>217</v>
      </c>
      <c r="D59" s="112" t="s">
        <v>244</v>
      </c>
      <c r="E59" s="113" t="s">
        <v>222</v>
      </c>
      <c r="F59" s="113" t="s">
        <v>245</v>
      </c>
      <c r="G59" s="114">
        <v>81.5</v>
      </c>
      <c r="H59" s="102"/>
      <c r="I59" s="115"/>
      <c r="J59" s="116"/>
      <c r="K59" s="234"/>
      <c r="L59" s="234"/>
      <c r="M59" s="92"/>
      <c r="N59" s="92"/>
      <c r="O59" s="92"/>
      <c r="P59" s="92"/>
      <c r="Q59" s="92"/>
      <c r="R59" s="92"/>
      <c r="S59" s="92"/>
      <c r="T59" s="92"/>
      <c r="U59" s="92"/>
      <c r="V59" s="92"/>
      <c r="W59" s="92"/>
      <c r="X59" s="92"/>
      <c r="Y59" s="92"/>
      <c r="Z59" s="92"/>
      <c r="AA59" s="92"/>
      <c r="AB59" s="92"/>
      <c r="AC59" s="92"/>
      <c r="AD59" s="92"/>
      <c r="AE59" s="92"/>
      <c r="AF59" s="92"/>
      <c r="AG59" s="92"/>
      <c r="AH59" s="92"/>
      <c r="AI59" s="92"/>
      <c r="AJ59" s="92"/>
      <c r="AK59" s="92"/>
      <c r="AL59" s="92"/>
      <c r="AM59" s="92"/>
      <c r="AN59" s="92"/>
      <c r="AO59" s="92"/>
      <c r="AP59" s="92"/>
      <c r="AQ59" s="92"/>
      <c r="AR59" s="92"/>
      <c r="AS59" s="92"/>
      <c r="AT59" s="92"/>
      <c r="AU59" s="92"/>
      <c r="AV59" s="92"/>
      <c r="AW59" s="92"/>
      <c r="AX59" s="92"/>
      <c r="AY59" s="92"/>
      <c r="AZ59" s="92"/>
      <c r="BA59" s="92"/>
      <c r="BB59" s="92"/>
      <c r="BC59" s="92"/>
      <c r="BD59" s="92"/>
      <c r="BE59" s="92"/>
      <c r="BF59" s="92"/>
      <c r="BG59" s="92"/>
    </row>
    <row r="60" spans="1:59" s="97" customFormat="1" ht="20" customHeight="1" x14ac:dyDescent="0.35">
      <c r="A60" s="92"/>
      <c r="B60" s="191"/>
      <c r="C60" s="192"/>
      <c r="D60" s="193"/>
      <c r="E60" s="194"/>
      <c r="F60" s="195"/>
      <c r="G60" s="117"/>
      <c r="H60" s="118"/>
      <c r="I60" s="119"/>
      <c r="J60" s="119"/>
      <c r="K60" s="234"/>
      <c r="L60" s="234"/>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2"/>
      <c r="AL60" s="92"/>
      <c r="AM60" s="92"/>
      <c r="AN60" s="92"/>
      <c r="AO60" s="92"/>
      <c r="AP60" s="92"/>
      <c r="AQ60" s="92"/>
      <c r="AR60" s="92"/>
      <c r="AS60" s="92"/>
      <c r="AT60" s="92"/>
      <c r="AU60" s="92"/>
      <c r="AV60" s="92"/>
      <c r="AW60" s="92"/>
      <c r="AX60" s="92"/>
      <c r="AY60" s="92"/>
      <c r="AZ60" s="92"/>
      <c r="BA60" s="92"/>
      <c r="BB60" s="92"/>
      <c r="BC60" s="92"/>
      <c r="BD60" s="92"/>
      <c r="BE60" s="92"/>
      <c r="BF60" s="92"/>
      <c r="BG60" s="92"/>
    </row>
    <row r="61" spans="1:59" s="175" customFormat="1" ht="15" customHeight="1" x14ac:dyDescent="0.35">
      <c r="A61" s="148"/>
      <c r="B61" s="188" t="s">
        <v>216</v>
      </c>
      <c r="C61" s="145" t="s">
        <v>217</v>
      </c>
      <c r="D61" s="146" t="s">
        <v>247</v>
      </c>
      <c r="E61" s="147" t="s">
        <v>219</v>
      </c>
      <c r="F61" s="147" t="s">
        <v>220</v>
      </c>
      <c r="G61" s="101">
        <v>40.299999999999997</v>
      </c>
      <c r="H61" s="102"/>
      <c r="I61" s="103"/>
      <c r="J61" s="103"/>
      <c r="K61" s="234"/>
      <c r="L61" s="234"/>
      <c r="M61" s="148"/>
      <c r="N61" s="148"/>
      <c r="O61" s="148"/>
      <c r="P61" s="148"/>
      <c r="Q61" s="148"/>
      <c r="R61" s="148"/>
      <c r="S61" s="148"/>
      <c r="T61" s="148"/>
      <c r="U61" s="148"/>
      <c r="V61" s="148"/>
      <c r="W61" s="148"/>
      <c r="X61" s="148"/>
      <c r="Y61" s="148"/>
      <c r="Z61" s="148"/>
      <c r="AA61" s="148"/>
      <c r="AB61" s="148"/>
      <c r="AC61" s="148"/>
      <c r="AD61" s="148"/>
      <c r="AE61" s="148"/>
      <c r="AF61" s="148"/>
      <c r="AG61" s="148"/>
      <c r="AH61" s="148"/>
      <c r="AI61" s="148"/>
      <c r="AJ61" s="148"/>
      <c r="AK61" s="148"/>
      <c r="AL61" s="148"/>
      <c r="AM61" s="148"/>
      <c r="AN61" s="148"/>
      <c r="AO61" s="148"/>
      <c r="AP61" s="148"/>
      <c r="AQ61" s="148"/>
      <c r="AR61" s="148"/>
      <c r="AS61" s="148"/>
      <c r="AT61" s="148"/>
      <c r="AU61" s="148"/>
      <c r="AV61" s="148"/>
      <c r="AW61" s="148"/>
      <c r="AX61" s="148"/>
      <c r="AY61" s="148"/>
      <c r="AZ61" s="148"/>
      <c r="BA61" s="148"/>
      <c r="BB61" s="148"/>
      <c r="BC61" s="148"/>
      <c r="BD61" s="148"/>
      <c r="BE61" s="148"/>
      <c r="BF61" s="148"/>
      <c r="BG61" s="148"/>
    </row>
    <row r="62" spans="1:59" s="176" customFormat="1" ht="15" customHeight="1" x14ac:dyDescent="0.35">
      <c r="A62" s="148"/>
      <c r="B62" s="189" t="s">
        <v>216</v>
      </c>
      <c r="C62" s="149" t="s">
        <v>217</v>
      </c>
      <c r="D62" s="150" t="s">
        <v>247</v>
      </c>
      <c r="E62" s="151" t="s">
        <v>221</v>
      </c>
      <c r="F62" s="151" t="s">
        <v>220</v>
      </c>
      <c r="G62" s="108">
        <v>21.2</v>
      </c>
      <c r="H62" s="102"/>
      <c r="I62" s="109"/>
      <c r="J62" s="109"/>
      <c r="K62" s="234"/>
      <c r="L62" s="234"/>
      <c r="M62" s="148"/>
      <c r="N62" s="148"/>
      <c r="O62" s="148"/>
      <c r="P62" s="148"/>
      <c r="Q62" s="148"/>
      <c r="R62" s="148"/>
      <c r="S62" s="148"/>
      <c r="T62" s="148"/>
      <c r="U62" s="148"/>
      <c r="V62" s="148"/>
      <c r="W62" s="148"/>
      <c r="X62" s="148"/>
      <c r="Y62" s="148"/>
      <c r="Z62" s="148"/>
      <c r="AA62" s="148"/>
      <c r="AB62" s="148"/>
      <c r="AC62" s="148"/>
      <c r="AD62" s="148"/>
      <c r="AE62" s="148"/>
      <c r="AF62" s="148"/>
      <c r="AG62" s="148"/>
      <c r="AH62" s="148"/>
      <c r="AI62" s="148"/>
      <c r="AJ62" s="148"/>
      <c r="AK62" s="148"/>
      <c r="AL62" s="148"/>
      <c r="AM62" s="148"/>
      <c r="AN62" s="148"/>
      <c r="AO62" s="148"/>
      <c r="AP62" s="148"/>
      <c r="AQ62" s="148"/>
      <c r="AR62" s="148"/>
      <c r="AS62" s="148"/>
      <c r="AT62" s="148"/>
      <c r="AU62" s="148"/>
      <c r="AV62" s="148"/>
      <c r="AW62" s="148"/>
      <c r="AX62" s="148"/>
      <c r="AY62" s="148"/>
      <c r="AZ62" s="148"/>
      <c r="BA62" s="148"/>
      <c r="BB62" s="148"/>
      <c r="BC62" s="148"/>
      <c r="BD62" s="148"/>
      <c r="BE62" s="148"/>
    </row>
    <row r="63" spans="1:59" s="148" customFormat="1" ht="15" customHeight="1" x14ac:dyDescent="0.35">
      <c r="B63" s="190" t="s">
        <v>216</v>
      </c>
      <c r="C63" s="152" t="s">
        <v>217</v>
      </c>
      <c r="D63" s="153" t="s">
        <v>247</v>
      </c>
      <c r="E63" s="154" t="s">
        <v>222</v>
      </c>
      <c r="F63" s="154" t="s">
        <v>220</v>
      </c>
      <c r="G63" s="114">
        <v>55.6</v>
      </c>
      <c r="H63" s="102"/>
      <c r="I63" s="120"/>
      <c r="J63" s="120"/>
      <c r="K63" s="234"/>
      <c r="L63" s="234"/>
    </row>
    <row r="64" spans="1:59" s="148" customFormat="1" ht="20" customHeight="1" x14ac:dyDescent="0.35">
      <c r="B64" s="191"/>
      <c r="C64" s="207"/>
      <c r="D64" s="193"/>
      <c r="E64" s="195"/>
      <c r="F64" s="195"/>
      <c r="G64" s="117"/>
      <c r="H64" s="118"/>
      <c r="I64" s="119"/>
      <c r="J64" s="119"/>
      <c r="K64" s="234"/>
      <c r="L64" s="234"/>
    </row>
    <row r="65" spans="1:59" s="175" customFormat="1" ht="15" customHeight="1" x14ac:dyDescent="0.35">
      <c r="A65" s="148"/>
      <c r="B65" s="188" t="s">
        <v>216</v>
      </c>
      <c r="C65" s="146" t="s">
        <v>248</v>
      </c>
      <c r="D65" s="155" t="s">
        <v>249</v>
      </c>
      <c r="E65" s="147" t="s">
        <v>219</v>
      </c>
      <c r="F65" s="147" t="s">
        <v>220</v>
      </c>
      <c r="G65" s="101">
        <v>40.5</v>
      </c>
      <c r="H65" s="102"/>
      <c r="I65" s="103"/>
      <c r="J65" s="103"/>
      <c r="K65" s="234"/>
      <c r="L65" s="234"/>
      <c r="M65" s="148"/>
      <c r="N65" s="148"/>
      <c r="O65" s="148"/>
      <c r="P65" s="148"/>
      <c r="Q65" s="148"/>
      <c r="R65" s="148"/>
      <c r="S65" s="148"/>
      <c r="T65" s="148"/>
      <c r="U65" s="148"/>
      <c r="V65" s="148"/>
      <c r="W65" s="148"/>
      <c r="X65" s="148"/>
      <c r="Y65" s="148"/>
      <c r="Z65" s="148"/>
      <c r="AA65" s="148"/>
      <c r="AB65" s="148"/>
      <c r="AC65" s="148"/>
      <c r="AD65" s="148"/>
      <c r="AE65" s="148"/>
      <c r="AF65" s="148"/>
      <c r="AG65" s="148"/>
      <c r="AH65" s="148"/>
      <c r="AI65" s="148"/>
      <c r="AJ65" s="148"/>
      <c r="AK65" s="148"/>
      <c r="AL65" s="148"/>
      <c r="AM65" s="148"/>
      <c r="AN65" s="148"/>
      <c r="AO65" s="148"/>
      <c r="AP65" s="148"/>
      <c r="AQ65" s="148"/>
      <c r="AR65" s="148"/>
      <c r="AS65" s="148"/>
      <c r="AT65" s="148"/>
      <c r="AU65" s="148"/>
      <c r="AV65" s="148"/>
      <c r="AW65" s="148"/>
      <c r="AX65" s="148"/>
      <c r="AY65" s="148"/>
      <c r="AZ65" s="148"/>
      <c r="BA65" s="148"/>
      <c r="BB65" s="148"/>
      <c r="BC65" s="148"/>
      <c r="BD65" s="148"/>
      <c r="BE65" s="148"/>
      <c r="BF65" s="148"/>
      <c r="BG65" s="148"/>
    </row>
    <row r="66" spans="1:59" s="176" customFormat="1" ht="15" customHeight="1" x14ac:dyDescent="0.35">
      <c r="A66" s="148"/>
      <c r="B66" s="189" t="s">
        <v>216</v>
      </c>
      <c r="C66" s="150" t="s">
        <v>248</v>
      </c>
      <c r="D66" s="156" t="s">
        <v>249</v>
      </c>
      <c r="E66" s="151" t="s">
        <v>221</v>
      </c>
      <c r="F66" s="151" t="s">
        <v>220</v>
      </c>
      <c r="G66" s="108">
        <v>21.2</v>
      </c>
      <c r="H66" s="102"/>
      <c r="I66" s="109" t="s">
        <v>224</v>
      </c>
      <c r="J66" s="109"/>
      <c r="K66" s="234"/>
      <c r="L66" s="234"/>
      <c r="M66" s="148"/>
      <c r="N66" s="148"/>
      <c r="O66" s="148"/>
      <c r="P66" s="148"/>
      <c r="Q66" s="148"/>
      <c r="R66" s="148"/>
      <c r="S66" s="148"/>
      <c r="T66" s="148"/>
      <c r="U66" s="148"/>
      <c r="V66" s="148"/>
      <c r="W66" s="148"/>
      <c r="X66" s="148"/>
      <c r="Y66" s="148"/>
      <c r="Z66" s="148"/>
      <c r="AA66" s="148"/>
      <c r="AB66" s="148"/>
      <c r="AC66" s="148"/>
      <c r="AD66" s="148"/>
      <c r="AE66" s="148"/>
      <c r="AF66" s="148"/>
      <c r="AG66" s="148"/>
      <c r="AH66" s="148"/>
      <c r="AI66" s="148"/>
      <c r="AJ66" s="148"/>
      <c r="AK66" s="148"/>
      <c r="AL66" s="148"/>
      <c r="AM66" s="148"/>
      <c r="AN66" s="148"/>
      <c r="AO66" s="148"/>
      <c r="AP66" s="148"/>
      <c r="AQ66" s="148"/>
      <c r="AR66" s="148"/>
      <c r="AS66" s="148"/>
      <c r="AT66" s="148"/>
      <c r="AU66" s="148"/>
      <c r="AV66" s="148"/>
      <c r="AW66" s="148"/>
      <c r="AX66" s="148"/>
      <c r="AY66" s="148"/>
      <c r="AZ66" s="148"/>
      <c r="BA66" s="148"/>
      <c r="BB66" s="148"/>
      <c r="BC66" s="148"/>
      <c r="BD66" s="148"/>
      <c r="BE66" s="148"/>
    </row>
    <row r="67" spans="1:59" s="177" customFormat="1" ht="15" customHeight="1" x14ac:dyDescent="0.35">
      <c r="A67" s="148"/>
      <c r="B67" s="190" t="s">
        <v>216</v>
      </c>
      <c r="C67" s="153" t="s">
        <v>248</v>
      </c>
      <c r="D67" s="157" t="s">
        <v>249</v>
      </c>
      <c r="E67" s="154" t="s">
        <v>222</v>
      </c>
      <c r="F67" s="154" t="s">
        <v>220</v>
      </c>
      <c r="G67" s="114">
        <v>74.099999999999994</v>
      </c>
      <c r="H67" s="102"/>
      <c r="I67" s="115"/>
      <c r="J67" s="115"/>
      <c r="K67" s="234"/>
      <c r="L67" s="234"/>
      <c r="M67" s="148"/>
      <c r="N67" s="148"/>
      <c r="O67" s="148"/>
      <c r="P67" s="148"/>
      <c r="Q67" s="148"/>
      <c r="R67" s="148"/>
      <c r="S67" s="148"/>
      <c r="T67" s="148"/>
      <c r="U67" s="148"/>
      <c r="V67" s="148"/>
      <c r="W67" s="148"/>
      <c r="X67" s="148"/>
      <c r="Y67" s="148"/>
      <c r="Z67" s="148"/>
      <c r="AA67" s="148"/>
      <c r="AB67" s="148"/>
      <c r="AC67" s="148"/>
      <c r="AD67" s="148"/>
      <c r="AE67" s="148"/>
      <c r="AF67" s="148"/>
      <c r="AG67" s="148"/>
      <c r="AH67" s="148"/>
      <c r="AI67" s="148"/>
      <c r="AJ67" s="148"/>
      <c r="AK67" s="148"/>
      <c r="AL67" s="148"/>
      <c r="AM67" s="148"/>
      <c r="AN67" s="148"/>
      <c r="AO67" s="148"/>
      <c r="AP67" s="148"/>
      <c r="AQ67" s="148"/>
      <c r="AR67" s="148"/>
      <c r="AS67" s="148"/>
      <c r="AT67" s="148"/>
      <c r="AU67" s="148"/>
      <c r="AV67" s="148"/>
      <c r="AW67" s="148"/>
      <c r="AX67" s="148"/>
      <c r="AY67" s="148"/>
      <c r="AZ67" s="148"/>
      <c r="BA67" s="148"/>
      <c r="BB67" s="148"/>
      <c r="BC67" s="148"/>
      <c r="BD67" s="148"/>
      <c r="BE67" s="148"/>
      <c r="BF67" s="148"/>
      <c r="BG67" s="148"/>
    </row>
    <row r="68" spans="1:59" s="177" customFormat="1" ht="20" customHeight="1" x14ac:dyDescent="0.35">
      <c r="A68" s="148"/>
      <c r="B68" s="191"/>
      <c r="C68" s="208"/>
      <c r="D68" s="193"/>
      <c r="E68" s="195"/>
      <c r="F68" s="195"/>
      <c r="G68" s="117"/>
      <c r="H68" s="118"/>
      <c r="I68" s="119"/>
      <c r="J68" s="119"/>
      <c r="K68" s="234"/>
      <c r="L68" s="234"/>
      <c r="M68" s="148"/>
      <c r="N68" s="148"/>
      <c r="O68" s="148"/>
      <c r="P68" s="148"/>
      <c r="Q68" s="148"/>
      <c r="R68" s="148"/>
      <c r="S68" s="148"/>
      <c r="T68" s="148"/>
      <c r="U68" s="148"/>
      <c r="V68" s="148"/>
      <c r="W68" s="148"/>
      <c r="X68" s="148"/>
      <c r="Y68" s="148"/>
      <c r="Z68" s="148"/>
      <c r="AA68" s="148"/>
      <c r="AB68" s="148"/>
      <c r="AC68" s="148"/>
      <c r="AD68" s="148"/>
      <c r="AE68" s="148"/>
      <c r="AF68" s="148"/>
      <c r="AG68" s="148"/>
      <c r="AH68" s="148"/>
      <c r="AI68" s="148"/>
      <c r="AJ68" s="148"/>
      <c r="AK68" s="148"/>
      <c r="AL68" s="148"/>
      <c r="AM68" s="148"/>
      <c r="AN68" s="148"/>
      <c r="AO68" s="148"/>
      <c r="AP68" s="148"/>
      <c r="AQ68" s="148"/>
      <c r="AR68" s="148"/>
      <c r="AS68" s="148"/>
      <c r="AT68" s="148"/>
      <c r="AU68" s="148"/>
      <c r="AV68" s="148"/>
      <c r="AW68" s="148"/>
      <c r="AX68" s="148"/>
      <c r="AY68" s="148"/>
      <c r="AZ68" s="148"/>
      <c r="BA68" s="148"/>
      <c r="BB68" s="148"/>
      <c r="BC68" s="148"/>
      <c r="BD68" s="148"/>
      <c r="BE68" s="148"/>
      <c r="BF68" s="148"/>
      <c r="BG68" s="148"/>
    </row>
    <row r="69" spans="1:59" s="175" customFormat="1" ht="15" customHeight="1" x14ac:dyDescent="0.35">
      <c r="A69" s="148"/>
      <c r="B69" s="188" t="s">
        <v>216</v>
      </c>
      <c r="C69" s="146" t="s">
        <v>248</v>
      </c>
      <c r="D69" s="155" t="s">
        <v>250</v>
      </c>
      <c r="E69" s="147" t="s">
        <v>219</v>
      </c>
      <c r="F69" s="147" t="s">
        <v>220</v>
      </c>
      <c r="G69" s="101">
        <v>46.1</v>
      </c>
      <c r="H69" s="102"/>
      <c r="I69" s="103"/>
      <c r="J69" s="103"/>
      <c r="K69" s="234"/>
      <c r="L69" s="234"/>
      <c r="M69" s="148"/>
      <c r="N69" s="148"/>
      <c r="O69" s="148"/>
      <c r="P69" s="148"/>
      <c r="Q69" s="148"/>
      <c r="R69" s="148"/>
      <c r="S69" s="148"/>
      <c r="T69" s="148"/>
      <c r="U69" s="148"/>
      <c r="V69" s="148"/>
      <c r="W69" s="148"/>
      <c r="X69" s="148"/>
      <c r="Y69" s="148"/>
      <c r="Z69" s="148"/>
      <c r="AA69" s="148"/>
      <c r="AB69" s="148"/>
      <c r="AC69" s="148"/>
      <c r="AD69" s="148"/>
      <c r="AE69" s="148"/>
      <c r="AF69" s="148"/>
      <c r="AG69" s="148"/>
      <c r="AH69" s="148"/>
      <c r="AI69" s="148"/>
      <c r="AJ69" s="148"/>
      <c r="AK69" s="148"/>
      <c r="AL69" s="148"/>
      <c r="AM69" s="148"/>
      <c r="AN69" s="148"/>
      <c r="AO69" s="148"/>
      <c r="AP69" s="148"/>
      <c r="AQ69" s="148"/>
      <c r="AR69" s="148"/>
      <c r="AS69" s="148"/>
      <c r="AT69" s="148"/>
      <c r="AU69" s="148"/>
      <c r="AV69" s="148"/>
      <c r="AW69" s="148"/>
      <c r="AX69" s="148"/>
      <c r="AY69" s="148"/>
      <c r="AZ69" s="148"/>
      <c r="BA69" s="148"/>
      <c r="BB69" s="148"/>
      <c r="BC69" s="148"/>
      <c r="BD69" s="148"/>
      <c r="BE69" s="148"/>
      <c r="BF69" s="148"/>
      <c r="BG69" s="148"/>
    </row>
    <row r="70" spans="1:59" s="176" customFormat="1" ht="15" customHeight="1" x14ac:dyDescent="0.35">
      <c r="A70" s="148"/>
      <c r="B70" s="189" t="s">
        <v>216</v>
      </c>
      <c r="C70" s="150" t="s">
        <v>248</v>
      </c>
      <c r="D70" s="156" t="s">
        <v>250</v>
      </c>
      <c r="E70" s="151" t="s">
        <v>221</v>
      </c>
      <c r="F70" s="151" t="s">
        <v>220</v>
      </c>
      <c r="G70" s="108">
        <v>24</v>
      </c>
      <c r="H70" s="102"/>
      <c r="I70" s="109" t="s">
        <v>224</v>
      </c>
      <c r="J70" s="109"/>
      <c r="K70" s="234"/>
      <c r="L70" s="234"/>
      <c r="M70" s="148"/>
      <c r="N70" s="148"/>
      <c r="O70" s="148"/>
      <c r="P70" s="148"/>
      <c r="Q70" s="148"/>
      <c r="R70" s="148"/>
      <c r="S70" s="148"/>
      <c r="T70" s="148"/>
      <c r="U70" s="148"/>
      <c r="V70" s="148"/>
      <c r="W70" s="148"/>
      <c r="X70" s="148"/>
      <c r="Y70" s="148"/>
      <c r="Z70" s="148"/>
      <c r="AA70" s="148"/>
      <c r="AB70" s="148"/>
      <c r="AC70" s="148"/>
      <c r="AD70" s="148"/>
      <c r="AE70" s="148"/>
      <c r="AF70" s="148"/>
      <c r="AG70" s="148"/>
      <c r="AH70" s="148"/>
      <c r="AI70" s="148"/>
      <c r="AJ70" s="148"/>
      <c r="AK70" s="148"/>
      <c r="AL70" s="148"/>
      <c r="AM70" s="148"/>
      <c r="AN70" s="148"/>
      <c r="AO70" s="148"/>
      <c r="AP70" s="148"/>
      <c r="AQ70" s="148"/>
      <c r="AR70" s="148"/>
      <c r="AS70" s="148"/>
      <c r="AT70" s="148"/>
      <c r="AU70" s="148"/>
      <c r="AV70" s="148"/>
      <c r="AW70" s="148"/>
      <c r="AX70" s="148"/>
      <c r="AY70" s="148"/>
      <c r="AZ70" s="148"/>
      <c r="BA70" s="148"/>
      <c r="BB70" s="148"/>
      <c r="BC70" s="148"/>
      <c r="BD70" s="148"/>
      <c r="BE70" s="148"/>
    </row>
    <row r="71" spans="1:59" s="148" customFormat="1" ht="15" customHeight="1" x14ac:dyDescent="0.35">
      <c r="B71" s="190" t="s">
        <v>216</v>
      </c>
      <c r="C71" s="153" t="s">
        <v>248</v>
      </c>
      <c r="D71" s="157" t="s">
        <v>250</v>
      </c>
      <c r="E71" s="154" t="s">
        <v>222</v>
      </c>
      <c r="F71" s="154" t="s">
        <v>220</v>
      </c>
      <c r="G71" s="114">
        <v>84</v>
      </c>
      <c r="H71" s="102"/>
      <c r="I71" s="120"/>
      <c r="J71" s="120"/>
      <c r="K71" s="234"/>
      <c r="L71" s="234"/>
    </row>
    <row r="72" spans="1:59" s="148" customFormat="1" ht="20" customHeight="1" x14ac:dyDescent="0.35">
      <c r="B72" s="191"/>
      <c r="C72" s="208"/>
      <c r="D72" s="193"/>
      <c r="E72" s="195"/>
      <c r="F72" s="195"/>
      <c r="G72" s="117"/>
      <c r="H72" s="118"/>
      <c r="I72" s="119"/>
      <c r="J72" s="119"/>
      <c r="K72" s="234"/>
      <c r="L72" s="234"/>
    </row>
    <row r="73" spans="1:59" s="175" customFormat="1" ht="15" customHeight="1" x14ac:dyDescent="0.35">
      <c r="A73" s="148"/>
      <c r="B73" s="188" t="s">
        <v>216</v>
      </c>
      <c r="C73" s="146" t="s">
        <v>248</v>
      </c>
      <c r="D73" s="155" t="s">
        <v>251</v>
      </c>
      <c r="E73" s="147" t="s">
        <v>219</v>
      </c>
      <c r="F73" s="147" t="s">
        <v>220</v>
      </c>
      <c r="G73" s="101">
        <v>53</v>
      </c>
      <c r="H73" s="102"/>
      <c r="I73" s="103" t="s">
        <v>224</v>
      </c>
      <c r="J73" s="103"/>
      <c r="K73" s="234"/>
      <c r="L73" s="234"/>
      <c r="M73" s="148"/>
      <c r="N73" s="148"/>
      <c r="O73" s="148"/>
      <c r="P73" s="148"/>
      <c r="Q73" s="148"/>
      <c r="R73" s="148"/>
      <c r="S73" s="148"/>
      <c r="T73" s="148"/>
      <c r="U73" s="148"/>
      <c r="V73" s="148"/>
      <c r="W73" s="148"/>
      <c r="X73" s="148"/>
      <c r="Y73" s="148"/>
      <c r="Z73" s="148"/>
      <c r="AA73" s="148"/>
      <c r="AB73" s="148"/>
      <c r="AC73" s="148"/>
      <c r="AD73" s="148"/>
      <c r="AE73" s="148"/>
      <c r="AF73" s="148"/>
      <c r="AG73" s="148"/>
      <c r="AH73" s="148"/>
      <c r="AI73" s="148"/>
      <c r="AJ73" s="148"/>
      <c r="AK73" s="148"/>
      <c r="AL73" s="148"/>
      <c r="AM73" s="148"/>
      <c r="AN73" s="148"/>
      <c r="AO73" s="148"/>
      <c r="AP73" s="148"/>
      <c r="AQ73" s="148"/>
      <c r="AR73" s="148"/>
      <c r="AS73" s="148"/>
      <c r="AT73" s="148"/>
      <c r="AU73" s="148"/>
      <c r="AV73" s="148"/>
      <c r="AW73" s="148"/>
      <c r="AX73" s="148"/>
      <c r="AY73" s="148"/>
      <c r="AZ73" s="148"/>
      <c r="BA73" s="148"/>
      <c r="BB73" s="148"/>
      <c r="BC73" s="148"/>
      <c r="BD73" s="148"/>
      <c r="BE73" s="148"/>
      <c r="BF73" s="148"/>
      <c r="BG73" s="148"/>
    </row>
    <row r="74" spans="1:59" s="176" customFormat="1" ht="15" customHeight="1" x14ac:dyDescent="0.35">
      <c r="A74" s="148"/>
      <c r="B74" s="189" t="s">
        <v>216</v>
      </c>
      <c r="C74" s="150" t="s">
        <v>248</v>
      </c>
      <c r="D74" s="156" t="s">
        <v>251</v>
      </c>
      <c r="E74" s="151" t="s">
        <v>221</v>
      </c>
      <c r="F74" s="151" t="s">
        <v>220</v>
      </c>
      <c r="G74" s="108">
        <v>27.2</v>
      </c>
      <c r="H74" s="102"/>
      <c r="I74" s="109" t="s">
        <v>224</v>
      </c>
      <c r="J74" s="109"/>
      <c r="K74" s="234"/>
      <c r="L74" s="234"/>
      <c r="M74" s="148"/>
      <c r="N74" s="148"/>
      <c r="O74" s="148"/>
      <c r="P74" s="148"/>
      <c r="Q74" s="148"/>
      <c r="R74" s="148"/>
      <c r="S74" s="148"/>
      <c r="T74" s="148"/>
      <c r="U74" s="148"/>
      <c r="V74" s="148"/>
      <c r="W74" s="148"/>
      <c r="X74" s="148"/>
      <c r="Y74" s="148"/>
      <c r="Z74" s="148"/>
      <c r="AA74" s="148"/>
      <c r="AB74" s="148"/>
      <c r="AC74" s="148"/>
      <c r="AD74" s="148"/>
      <c r="AE74" s="148"/>
      <c r="AF74" s="148"/>
      <c r="AG74" s="148"/>
      <c r="AH74" s="148"/>
      <c r="AI74" s="148"/>
      <c r="AJ74" s="148"/>
      <c r="AK74" s="148"/>
      <c r="AL74" s="148"/>
      <c r="AM74" s="148"/>
      <c r="AN74" s="148"/>
      <c r="AO74" s="148"/>
      <c r="AP74" s="148"/>
      <c r="AQ74" s="148"/>
      <c r="AR74" s="148"/>
      <c r="AS74" s="148"/>
      <c r="AT74" s="148"/>
      <c r="AU74" s="148"/>
      <c r="AV74" s="148"/>
      <c r="AW74" s="148"/>
      <c r="AX74" s="148"/>
      <c r="AY74" s="148"/>
      <c r="AZ74" s="148"/>
      <c r="BA74" s="148"/>
      <c r="BB74" s="148"/>
      <c r="BC74" s="148"/>
      <c r="BD74" s="148"/>
      <c r="BE74" s="148"/>
    </row>
    <row r="75" spans="1:59" s="177" customFormat="1" ht="15" customHeight="1" x14ac:dyDescent="0.35">
      <c r="A75" s="148"/>
      <c r="B75" s="190" t="s">
        <v>216</v>
      </c>
      <c r="C75" s="153" t="s">
        <v>248</v>
      </c>
      <c r="D75" s="157" t="s">
        <v>251</v>
      </c>
      <c r="E75" s="154" t="s">
        <v>222</v>
      </c>
      <c r="F75" s="154" t="s">
        <v>220</v>
      </c>
      <c r="G75" s="114">
        <v>93.8</v>
      </c>
      <c r="H75" s="102"/>
      <c r="I75" s="115"/>
      <c r="J75" s="115"/>
      <c r="K75" s="234"/>
      <c r="L75" s="234"/>
      <c r="M75" s="148"/>
      <c r="N75" s="148"/>
      <c r="O75" s="148"/>
      <c r="P75" s="148"/>
      <c r="Q75" s="148"/>
      <c r="R75" s="148"/>
      <c r="S75" s="148"/>
      <c r="T75" s="148"/>
      <c r="U75" s="148"/>
      <c r="V75" s="148"/>
      <c r="W75" s="148"/>
      <c r="X75" s="148"/>
      <c r="Y75" s="148"/>
      <c r="Z75" s="148"/>
      <c r="AA75" s="148"/>
      <c r="AB75" s="148"/>
      <c r="AC75" s="148"/>
      <c r="AD75" s="148"/>
      <c r="AE75" s="148"/>
      <c r="AF75" s="148"/>
      <c r="AG75" s="148"/>
      <c r="AH75" s="148"/>
      <c r="AI75" s="148"/>
      <c r="AJ75" s="148"/>
      <c r="AK75" s="148"/>
      <c r="AL75" s="148"/>
      <c r="AM75" s="148"/>
      <c r="AN75" s="148"/>
      <c r="AO75" s="148"/>
      <c r="AP75" s="148"/>
      <c r="AQ75" s="148"/>
      <c r="AR75" s="148"/>
      <c r="AS75" s="148"/>
      <c r="AT75" s="148"/>
      <c r="AU75" s="148"/>
      <c r="AV75" s="148"/>
      <c r="AW75" s="148"/>
      <c r="AX75" s="148"/>
      <c r="AY75" s="148"/>
      <c r="AZ75" s="148"/>
      <c r="BA75" s="148"/>
      <c r="BB75" s="148"/>
      <c r="BC75" s="148"/>
      <c r="BD75" s="148"/>
      <c r="BE75" s="148"/>
      <c r="BF75" s="148"/>
      <c r="BG75" s="148"/>
    </row>
    <row r="76" spans="1:59" s="177" customFormat="1" ht="20" customHeight="1" x14ac:dyDescent="0.35">
      <c r="A76" s="148"/>
      <c r="B76" s="191"/>
      <c r="C76" s="208"/>
      <c r="D76" s="193"/>
      <c r="E76" s="195"/>
      <c r="F76" s="195"/>
      <c r="G76" s="117"/>
      <c r="H76" s="118"/>
      <c r="I76" s="119"/>
      <c r="J76" s="119"/>
      <c r="K76" s="234"/>
      <c r="L76" s="234"/>
      <c r="M76" s="148"/>
      <c r="N76" s="148"/>
      <c r="O76" s="148"/>
      <c r="P76" s="148"/>
      <c r="Q76" s="148"/>
      <c r="R76" s="148"/>
      <c r="S76" s="148"/>
      <c r="T76" s="148"/>
      <c r="U76" s="148"/>
      <c r="V76" s="148"/>
      <c r="W76" s="148"/>
      <c r="X76" s="148"/>
      <c r="Y76" s="148"/>
      <c r="Z76" s="148"/>
      <c r="AA76" s="148"/>
      <c r="AB76" s="148"/>
      <c r="AC76" s="148"/>
      <c r="AD76" s="148"/>
      <c r="AE76" s="148"/>
      <c r="AF76" s="148"/>
      <c r="AG76" s="148"/>
      <c r="AH76" s="148"/>
      <c r="AI76" s="148"/>
      <c r="AJ76" s="148"/>
      <c r="AK76" s="148"/>
      <c r="AL76" s="148"/>
      <c r="AM76" s="148"/>
      <c r="AN76" s="148"/>
      <c r="AO76" s="148"/>
      <c r="AP76" s="148"/>
      <c r="AQ76" s="148"/>
      <c r="AR76" s="148"/>
      <c r="AS76" s="148"/>
      <c r="AT76" s="148"/>
      <c r="AU76" s="148"/>
      <c r="AV76" s="148"/>
      <c r="AW76" s="148"/>
      <c r="AX76" s="148"/>
      <c r="AY76" s="148"/>
      <c r="AZ76" s="148"/>
      <c r="BA76" s="148"/>
      <c r="BB76" s="148"/>
      <c r="BC76" s="148"/>
      <c r="BD76" s="148"/>
      <c r="BE76" s="148"/>
      <c r="BF76" s="148"/>
      <c r="BG76" s="148"/>
    </row>
    <row r="77" spans="1:59" s="175" customFormat="1" ht="15" customHeight="1" x14ac:dyDescent="0.35">
      <c r="A77" s="148"/>
      <c r="B77" s="188" t="s">
        <v>216</v>
      </c>
      <c r="C77" s="146" t="s">
        <v>248</v>
      </c>
      <c r="D77" s="155" t="s">
        <v>252</v>
      </c>
      <c r="E77" s="147" t="s">
        <v>219</v>
      </c>
      <c r="F77" s="147" t="s">
        <v>220</v>
      </c>
      <c r="G77" s="101">
        <v>79.5</v>
      </c>
      <c r="H77" s="102"/>
      <c r="I77" s="103" t="s">
        <v>253</v>
      </c>
      <c r="J77" s="103"/>
      <c r="K77" s="234"/>
      <c r="L77" s="234"/>
      <c r="M77" s="148"/>
      <c r="N77" s="148"/>
      <c r="O77" s="148"/>
      <c r="P77" s="148"/>
      <c r="Q77" s="148"/>
      <c r="R77" s="148"/>
      <c r="S77" s="148"/>
      <c r="T77" s="148"/>
      <c r="U77" s="148"/>
      <c r="V77" s="148"/>
      <c r="W77" s="148"/>
      <c r="X77" s="148"/>
      <c r="Y77" s="148"/>
      <c r="Z77" s="148"/>
      <c r="AA77" s="148"/>
      <c r="AB77" s="148"/>
      <c r="AC77" s="148"/>
      <c r="AD77" s="148"/>
      <c r="AE77" s="148"/>
      <c r="AF77" s="148"/>
      <c r="AG77" s="148"/>
      <c r="AH77" s="148"/>
      <c r="AI77" s="148"/>
      <c r="AJ77" s="148"/>
      <c r="AK77" s="148"/>
      <c r="AL77" s="148"/>
      <c r="AM77" s="148"/>
      <c r="AN77" s="148"/>
      <c r="AO77" s="148"/>
      <c r="AP77" s="148"/>
      <c r="AQ77" s="148"/>
      <c r="AR77" s="148"/>
      <c r="AS77" s="148"/>
      <c r="AT77" s="148"/>
      <c r="AU77" s="148"/>
      <c r="AV77" s="148"/>
      <c r="AW77" s="148"/>
      <c r="AX77" s="148"/>
      <c r="AY77" s="148"/>
      <c r="AZ77" s="148"/>
      <c r="BA77" s="148"/>
      <c r="BB77" s="148"/>
      <c r="BC77" s="148"/>
      <c r="BD77" s="148"/>
      <c r="BE77" s="148"/>
      <c r="BF77" s="148"/>
      <c r="BG77" s="148"/>
    </row>
    <row r="78" spans="1:59" s="176" customFormat="1" ht="15" customHeight="1" x14ac:dyDescent="0.35">
      <c r="A78" s="148"/>
      <c r="B78" s="189" t="s">
        <v>216</v>
      </c>
      <c r="C78" s="150" t="s">
        <v>248</v>
      </c>
      <c r="D78" s="156" t="s">
        <v>252</v>
      </c>
      <c r="E78" s="151" t="s">
        <v>221</v>
      </c>
      <c r="F78" s="151" t="s">
        <v>220</v>
      </c>
      <c r="G78" s="108">
        <v>39.75</v>
      </c>
      <c r="H78" s="102"/>
      <c r="I78" s="109" t="s">
        <v>224</v>
      </c>
      <c r="J78" s="109"/>
      <c r="K78" s="234"/>
      <c r="L78" s="234"/>
      <c r="M78" s="148"/>
      <c r="N78" s="148"/>
      <c r="O78" s="148"/>
      <c r="P78" s="148"/>
      <c r="Q78" s="148"/>
      <c r="R78" s="148"/>
      <c r="S78" s="148"/>
      <c r="T78" s="148"/>
      <c r="U78" s="148"/>
      <c r="V78" s="148"/>
      <c r="W78" s="148"/>
      <c r="X78" s="148"/>
      <c r="Y78" s="148"/>
      <c r="Z78" s="148"/>
      <c r="AA78" s="148"/>
      <c r="AB78" s="148"/>
      <c r="AC78" s="148"/>
      <c r="AD78" s="148"/>
      <c r="AE78" s="148"/>
      <c r="AF78" s="148"/>
      <c r="AG78" s="148"/>
      <c r="AH78" s="148"/>
      <c r="AI78" s="148"/>
      <c r="AJ78" s="148"/>
      <c r="AK78" s="148"/>
      <c r="AL78" s="148"/>
      <c r="AM78" s="148"/>
      <c r="AN78" s="148"/>
      <c r="AO78" s="148"/>
      <c r="AP78" s="148"/>
      <c r="AQ78" s="148"/>
      <c r="AR78" s="148"/>
      <c r="AS78" s="148"/>
      <c r="AT78" s="148"/>
      <c r="AU78" s="148"/>
      <c r="AV78" s="148"/>
      <c r="AW78" s="148"/>
      <c r="AX78" s="148"/>
      <c r="AY78" s="148"/>
      <c r="AZ78" s="148"/>
      <c r="BA78" s="148"/>
      <c r="BB78" s="148"/>
      <c r="BC78" s="148"/>
      <c r="BD78" s="148"/>
      <c r="BE78" s="148"/>
    </row>
    <row r="79" spans="1:59" s="148" customFormat="1" ht="15" customHeight="1" x14ac:dyDescent="0.35">
      <c r="B79" s="190" t="s">
        <v>216</v>
      </c>
      <c r="C79" s="153" t="s">
        <v>248</v>
      </c>
      <c r="D79" s="157" t="s">
        <v>252</v>
      </c>
      <c r="E79" s="154" t="s">
        <v>222</v>
      </c>
      <c r="F79" s="154" t="s">
        <v>220</v>
      </c>
      <c r="G79" s="114">
        <v>140.70000000000002</v>
      </c>
      <c r="H79" s="102"/>
      <c r="I79" s="120"/>
      <c r="J79" s="120"/>
      <c r="K79" s="234"/>
      <c r="L79" s="234"/>
    </row>
    <row r="80" spans="1:59" s="148" customFormat="1" ht="20" customHeight="1" x14ac:dyDescent="0.35">
      <c r="B80" s="191"/>
      <c r="C80" s="208"/>
      <c r="D80" s="193"/>
      <c r="E80" s="195"/>
      <c r="F80" s="195"/>
      <c r="G80" s="117"/>
      <c r="H80" s="118"/>
      <c r="I80" s="119"/>
      <c r="J80" s="119"/>
      <c r="K80" s="234"/>
      <c r="L80" s="234"/>
    </row>
    <row r="81" spans="1:59" s="175" customFormat="1" ht="15" customHeight="1" x14ac:dyDescent="0.35">
      <c r="A81" s="148"/>
      <c r="B81" s="188" t="s">
        <v>216</v>
      </c>
      <c r="C81" s="146" t="s">
        <v>248</v>
      </c>
      <c r="D81" s="155" t="s">
        <v>254</v>
      </c>
      <c r="E81" s="147" t="s">
        <v>219</v>
      </c>
      <c r="F81" s="147" t="s">
        <v>255</v>
      </c>
      <c r="G81" s="101">
        <v>12.7</v>
      </c>
      <c r="H81" s="102"/>
      <c r="I81" s="103"/>
      <c r="J81" s="103"/>
      <c r="K81" s="234"/>
      <c r="L81" s="234"/>
      <c r="M81" s="148"/>
      <c r="N81" s="148"/>
      <c r="O81" s="148"/>
      <c r="P81" s="148"/>
      <c r="Q81" s="148"/>
      <c r="R81" s="148"/>
      <c r="S81" s="148"/>
      <c r="T81" s="148"/>
      <c r="U81" s="148"/>
      <c r="V81" s="148"/>
      <c r="W81" s="148"/>
      <c r="X81" s="148"/>
      <c r="Y81" s="148"/>
      <c r="Z81" s="148"/>
      <c r="AA81" s="148"/>
      <c r="AB81" s="148"/>
      <c r="AC81" s="148"/>
      <c r="AD81" s="148"/>
      <c r="AE81" s="148"/>
      <c r="AF81" s="148"/>
      <c r="AG81" s="148"/>
      <c r="AH81" s="148"/>
      <c r="AI81" s="148"/>
      <c r="AJ81" s="148"/>
      <c r="AK81" s="148"/>
      <c r="AL81" s="148"/>
      <c r="AM81" s="148"/>
      <c r="AN81" s="148"/>
      <c r="AO81" s="148"/>
      <c r="AP81" s="148"/>
      <c r="AQ81" s="148"/>
      <c r="AR81" s="148"/>
      <c r="AS81" s="148"/>
      <c r="AT81" s="148"/>
      <c r="AU81" s="148"/>
      <c r="AV81" s="148"/>
      <c r="AW81" s="148"/>
      <c r="AX81" s="148"/>
      <c r="AY81" s="148"/>
      <c r="AZ81" s="148"/>
      <c r="BA81" s="148"/>
      <c r="BB81" s="148"/>
      <c r="BC81" s="148"/>
      <c r="BD81" s="148"/>
      <c r="BE81" s="148"/>
      <c r="BF81" s="148"/>
      <c r="BG81" s="148"/>
    </row>
    <row r="82" spans="1:59" s="176" customFormat="1" ht="15" customHeight="1" x14ac:dyDescent="0.35">
      <c r="A82" s="148"/>
      <c r="B82" s="189" t="s">
        <v>216</v>
      </c>
      <c r="C82" s="150" t="s">
        <v>248</v>
      </c>
      <c r="D82" s="156" t="s">
        <v>254</v>
      </c>
      <c r="E82" s="151" t="s">
        <v>221</v>
      </c>
      <c r="F82" s="151" t="s">
        <v>255</v>
      </c>
      <c r="G82" s="108">
        <v>6.35</v>
      </c>
      <c r="H82" s="102"/>
      <c r="I82" s="109"/>
      <c r="J82" s="109"/>
      <c r="K82" s="234"/>
      <c r="L82" s="234"/>
      <c r="M82" s="148"/>
      <c r="N82" s="148"/>
      <c r="O82" s="148"/>
      <c r="P82" s="148"/>
      <c r="Q82" s="148"/>
      <c r="R82" s="148"/>
      <c r="S82" s="148"/>
      <c r="T82" s="148"/>
      <c r="U82" s="148"/>
      <c r="V82" s="148"/>
      <c r="W82" s="148"/>
      <c r="X82" s="148"/>
      <c r="Y82" s="148"/>
      <c r="Z82" s="148"/>
      <c r="AA82" s="148"/>
      <c r="AB82" s="148"/>
      <c r="AC82" s="148"/>
      <c r="AD82" s="148"/>
      <c r="AE82" s="148"/>
      <c r="AF82" s="148"/>
      <c r="AG82" s="148"/>
      <c r="AH82" s="148"/>
      <c r="AI82" s="148"/>
      <c r="AJ82" s="148"/>
      <c r="AK82" s="148"/>
      <c r="AL82" s="148"/>
      <c r="AM82" s="148"/>
      <c r="AN82" s="148"/>
      <c r="AO82" s="148"/>
      <c r="AP82" s="148"/>
      <c r="AQ82" s="148"/>
      <c r="AR82" s="148"/>
      <c r="AS82" s="148"/>
      <c r="AT82" s="148"/>
      <c r="AU82" s="148"/>
      <c r="AV82" s="148"/>
      <c r="AW82" s="148"/>
      <c r="AX82" s="148"/>
      <c r="AY82" s="148"/>
      <c r="AZ82" s="148"/>
      <c r="BA82" s="148"/>
      <c r="BB82" s="148"/>
      <c r="BC82" s="148"/>
      <c r="BD82" s="148"/>
      <c r="BE82" s="148"/>
    </row>
    <row r="83" spans="1:59" s="177" customFormat="1" ht="15" customHeight="1" x14ac:dyDescent="0.35">
      <c r="A83" s="148"/>
      <c r="B83" s="190" t="s">
        <v>216</v>
      </c>
      <c r="C83" s="153" t="s">
        <v>248</v>
      </c>
      <c r="D83" s="157" t="s">
        <v>254</v>
      </c>
      <c r="E83" s="154" t="s">
        <v>222</v>
      </c>
      <c r="F83" s="154" t="s">
        <v>255</v>
      </c>
      <c r="G83" s="114">
        <v>23.5</v>
      </c>
      <c r="H83" s="102"/>
      <c r="I83" s="158"/>
      <c r="J83" s="159"/>
      <c r="K83" s="234"/>
      <c r="L83" s="234"/>
      <c r="M83" s="148"/>
      <c r="N83" s="148"/>
      <c r="O83" s="148"/>
      <c r="P83" s="148"/>
      <c r="Q83" s="148"/>
      <c r="R83" s="148"/>
      <c r="S83" s="148"/>
      <c r="T83" s="148"/>
      <c r="U83" s="148"/>
      <c r="V83" s="148"/>
      <c r="W83" s="148"/>
      <c r="X83" s="148"/>
      <c r="Y83" s="148"/>
      <c r="Z83" s="148"/>
      <c r="AA83" s="148"/>
      <c r="AB83" s="148"/>
      <c r="AC83" s="148"/>
      <c r="AD83" s="148"/>
      <c r="AE83" s="148"/>
      <c r="AF83" s="148"/>
      <c r="AG83" s="148"/>
      <c r="AH83" s="148"/>
      <c r="AI83" s="148"/>
      <c r="AJ83" s="148"/>
      <c r="AK83" s="148"/>
      <c r="AL83" s="148"/>
      <c r="AM83" s="148"/>
      <c r="AN83" s="148"/>
      <c r="AO83" s="148"/>
      <c r="AP83" s="148"/>
      <c r="AQ83" s="148"/>
      <c r="AR83" s="148"/>
      <c r="AS83" s="148"/>
      <c r="AT83" s="148"/>
      <c r="AU83" s="148"/>
      <c r="AV83" s="148"/>
      <c r="AW83" s="148"/>
      <c r="AX83" s="148"/>
      <c r="AY83" s="148"/>
      <c r="AZ83" s="148"/>
      <c r="BA83" s="148"/>
      <c r="BB83" s="148"/>
      <c r="BC83" s="148"/>
      <c r="BD83" s="148"/>
      <c r="BE83" s="148"/>
      <c r="BF83" s="148"/>
      <c r="BG83" s="148"/>
    </row>
    <row r="84" spans="1:59" ht="15" thickBot="1" x14ac:dyDescent="0.4">
      <c r="B84" s="209"/>
      <c r="C84" s="161"/>
      <c r="D84" s="162"/>
      <c r="E84" s="163"/>
      <c r="F84" s="163"/>
      <c r="G84" s="164"/>
      <c r="H84" s="165"/>
      <c r="I84" s="160"/>
      <c r="J84" s="160"/>
      <c r="K84" s="160"/>
      <c r="L84" s="97"/>
    </row>
    <row r="85" spans="1:59" x14ac:dyDescent="0.35">
      <c r="G85" s="166"/>
      <c r="H85" s="167"/>
      <c r="L85" s="97"/>
    </row>
    <row r="86" spans="1:59" hidden="1" x14ac:dyDescent="0.35">
      <c r="B86" s="92" t="s">
        <v>256</v>
      </c>
      <c r="C86" s="92" t="s">
        <v>256</v>
      </c>
      <c r="D86" s="92" t="s">
        <v>256</v>
      </c>
      <c r="E86" s="92" t="s">
        <v>256</v>
      </c>
      <c r="F86" s="92" t="s">
        <v>256</v>
      </c>
      <c r="G86" s="168" t="s">
        <v>256</v>
      </c>
      <c r="I86" s="92" t="s">
        <v>256</v>
      </c>
      <c r="J86" s="92" t="s">
        <v>256</v>
      </c>
      <c r="K86" s="92" t="s">
        <v>256</v>
      </c>
      <c r="L86" s="92" t="s">
        <v>256</v>
      </c>
    </row>
    <row r="87" spans="1:59" ht="18.5" x14ac:dyDescent="0.35">
      <c r="B87" s="226"/>
      <c r="C87" s="169"/>
    </row>
    <row r="88" spans="1:59" x14ac:dyDescent="0.35">
      <c r="B88" s="210"/>
    </row>
    <row r="89" spans="1:59" ht="13.5" customHeight="1" x14ac:dyDescent="0.35">
      <c r="B89" s="222"/>
      <c r="D89" s="179"/>
      <c r="E89" s="179"/>
      <c r="F89" s="179"/>
      <c r="G89" s="180"/>
      <c r="H89" s="181"/>
    </row>
    <row r="90" spans="1:59" ht="13.5" customHeight="1" x14ac:dyDescent="0.35">
      <c r="B90" s="223"/>
      <c r="C90" s="178"/>
      <c r="D90" s="179"/>
      <c r="E90" s="179"/>
      <c r="F90" s="179"/>
      <c r="G90" s="180"/>
      <c r="H90" s="181"/>
    </row>
    <row r="91" spans="1:59" ht="13.5" customHeight="1" x14ac:dyDescent="0.35">
      <c r="B91" s="224"/>
      <c r="C91" s="178"/>
      <c r="D91" s="179"/>
      <c r="E91" s="179"/>
      <c r="F91" s="179"/>
      <c r="G91" s="180"/>
      <c r="H91" s="181"/>
    </row>
    <row r="92" spans="1:59" ht="13.5" customHeight="1" x14ac:dyDescent="0.35">
      <c r="B92" s="226" t="s">
        <v>321</v>
      </c>
      <c r="C92" s="169"/>
      <c r="H92" s="181"/>
    </row>
    <row r="93" spans="1:59" ht="13.5" customHeight="1" x14ac:dyDescent="0.35">
      <c r="B93" s="210"/>
      <c r="H93" s="181"/>
    </row>
    <row r="94" spans="1:59" ht="13.5" customHeight="1" x14ac:dyDescent="0.35">
      <c r="B94" s="222" t="s">
        <v>290</v>
      </c>
      <c r="D94" s="179"/>
      <c r="E94" s="179"/>
      <c r="F94" s="179"/>
      <c r="G94" s="180"/>
      <c r="H94" s="181"/>
    </row>
    <row r="95" spans="1:59" ht="13.5" customHeight="1" x14ac:dyDescent="0.35">
      <c r="B95" s="223"/>
      <c r="C95" s="178"/>
      <c r="D95" s="179"/>
      <c r="E95" s="179"/>
      <c r="F95" s="179"/>
      <c r="G95" s="180"/>
      <c r="H95" s="181"/>
    </row>
    <row r="96" spans="1:59" ht="13.5" customHeight="1" x14ac:dyDescent="0.35">
      <c r="B96" s="224" t="s">
        <v>291</v>
      </c>
      <c r="C96" s="178"/>
      <c r="D96" s="179"/>
      <c r="E96" s="179"/>
      <c r="F96" s="179"/>
      <c r="G96" s="180"/>
      <c r="H96" s="181"/>
    </row>
    <row r="97" spans="2:8" ht="13.5" customHeight="1" x14ac:dyDescent="0.35">
      <c r="B97" s="225" t="s">
        <v>292</v>
      </c>
      <c r="C97" s="178"/>
      <c r="D97" s="179"/>
      <c r="E97" s="179"/>
      <c r="F97" s="179"/>
      <c r="G97" s="180"/>
      <c r="H97" s="181"/>
    </row>
    <row r="98" spans="2:8" ht="13.5" customHeight="1" x14ac:dyDescent="0.35">
      <c r="B98" s="225" t="s">
        <v>293</v>
      </c>
      <c r="C98" s="178"/>
      <c r="D98" s="179"/>
      <c r="E98" s="179"/>
      <c r="F98" s="179"/>
      <c r="G98" s="180"/>
      <c r="H98" s="181"/>
    </row>
    <row r="99" spans="2:8" ht="13.5" customHeight="1" x14ac:dyDescent="0.35">
      <c r="B99" s="225" t="s">
        <v>294</v>
      </c>
      <c r="C99" s="178"/>
      <c r="D99" s="179"/>
      <c r="E99" s="179"/>
      <c r="F99" s="179"/>
      <c r="G99" s="180"/>
      <c r="H99" s="181"/>
    </row>
    <row r="100" spans="2:8" ht="13.5" customHeight="1" x14ac:dyDescent="0.35">
      <c r="B100" s="225" t="s">
        <v>295</v>
      </c>
      <c r="C100" s="178"/>
      <c r="D100" s="179"/>
      <c r="E100" s="179"/>
      <c r="F100" s="179"/>
      <c r="G100" s="180"/>
      <c r="H100" s="181"/>
    </row>
    <row r="101" spans="2:8" ht="13.5" customHeight="1" x14ac:dyDescent="0.35">
      <c r="B101" s="225" t="s">
        <v>296</v>
      </c>
      <c r="C101" s="178"/>
      <c r="D101" s="179"/>
      <c r="E101" s="179"/>
      <c r="F101" s="179"/>
      <c r="G101" s="180"/>
      <c r="H101" s="181"/>
    </row>
    <row r="102" spans="2:8" ht="13.5" customHeight="1" x14ac:dyDescent="0.35">
      <c r="B102" s="224"/>
      <c r="C102" s="178"/>
      <c r="D102" s="179"/>
      <c r="E102" s="179"/>
      <c r="F102" s="179"/>
      <c r="G102" s="180"/>
      <c r="H102" s="181"/>
    </row>
    <row r="103" spans="2:8" ht="13.5" customHeight="1" x14ac:dyDescent="0.35">
      <c r="B103" s="222" t="s">
        <v>297</v>
      </c>
      <c r="C103" s="178"/>
      <c r="D103" s="179"/>
      <c r="E103" s="179"/>
      <c r="F103" s="179"/>
      <c r="G103" s="180"/>
      <c r="H103" s="181"/>
    </row>
    <row r="104" spans="2:8" ht="13.5" customHeight="1" x14ac:dyDescent="0.35">
      <c r="B104" s="224" t="s">
        <v>298</v>
      </c>
      <c r="C104" s="178"/>
      <c r="D104" s="179"/>
      <c r="E104" s="179"/>
      <c r="F104" s="179"/>
      <c r="G104" s="180"/>
      <c r="H104" s="181"/>
    </row>
    <row r="105" spans="2:8" ht="13.5" customHeight="1" x14ac:dyDescent="0.35">
      <c r="B105" s="225" t="s">
        <v>299</v>
      </c>
      <c r="C105" s="178"/>
      <c r="D105" s="179"/>
      <c r="E105" s="179"/>
      <c r="F105" s="179"/>
      <c r="G105" s="180"/>
      <c r="H105" s="181"/>
    </row>
    <row r="106" spans="2:8" ht="13.5" customHeight="1" x14ac:dyDescent="0.35">
      <c r="B106" s="225" t="s">
        <v>300</v>
      </c>
      <c r="C106" s="178"/>
      <c r="D106" s="179"/>
      <c r="E106" s="179"/>
      <c r="F106" s="179"/>
      <c r="G106" s="180"/>
      <c r="H106" s="181"/>
    </row>
    <row r="107" spans="2:8" ht="13.5" customHeight="1" x14ac:dyDescent="0.35">
      <c r="B107" s="225" t="s">
        <v>301</v>
      </c>
      <c r="C107" s="178"/>
      <c r="D107" s="179"/>
      <c r="E107" s="179"/>
      <c r="F107" s="179"/>
      <c r="G107" s="180"/>
      <c r="H107" s="181"/>
    </row>
    <row r="108" spans="2:8" ht="13.5" customHeight="1" x14ac:dyDescent="0.35">
      <c r="B108" s="224" t="s">
        <v>302</v>
      </c>
      <c r="C108" s="178"/>
      <c r="D108" s="179"/>
      <c r="E108" s="179"/>
      <c r="F108" s="179"/>
      <c r="G108" s="180"/>
      <c r="H108" s="181"/>
    </row>
    <row r="109" spans="2:8" ht="13.5" customHeight="1" x14ac:dyDescent="0.35">
      <c r="B109" s="225" t="s">
        <v>303</v>
      </c>
      <c r="C109" s="178"/>
      <c r="D109" s="179"/>
      <c r="E109" s="179"/>
      <c r="F109" s="179"/>
      <c r="G109" s="180"/>
      <c r="H109" s="181"/>
    </row>
    <row r="110" spans="2:8" ht="13.5" customHeight="1" x14ac:dyDescent="0.35">
      <c r="B110" s="225" t="s">
        <v>304</v>
      </c>
      <c r="C110" s="178"/>
      <c r="D110" s="179"/>
      <c r="E110" s="179"/>
      <c r="F110" s="179"/>
      <c r="G110" s="180"/>
      <c r="H110" s="181"/>
    </row>
    <row r="111" spans="2:8" ht="13.5" customHeight="1" x14ac:dyDescent="0.35">
      <c r="B111" s="225" t="s">
        <v>305</v>
      </c>
      <c r="C111" s="178"/>
      <c r="D111" s="179"/>
      <c r="E111" s="179"/>
      <c r="F111" s="179"/>
      <c r="G111" s="180"/>
      <c r="H111" s="181"/>
    </row>
    <row r="112" spans="2:8" ht="13.5" customHeight="1" x14ac:dyDescent="0.35">
      <c r="B112" s="225" t="s">
        <v>306</v>
      </c>
      <c r="C112" s="178"/>
      <c r="D112" s="179"/>
      <c r="E112" s="179"/>
      <c r="F112" s="179"/>
      <c r="G112" s="180"/>
      <c r="H112" s="181"/>
    </row>
    <row r="113" spans="2:8" ht="13.5" customHeight="1" x14ac:dyDescent="0.35">
      <c r="B113" s="225" t="s">
        <v>307</v>
      </c>
      <c r="C113" s="178"/>
      <c r="D113" s="179"/>
      <c r="E113" s="179"/>
      <c r="F113" s="179"/>
      <c r="G113" s="180"/>
      <c r="H113" s="181"/>
    </row>
    <row r="114" spans="2:8" ht="13.5" customHeight="1" x14ac:dyDescent="0.35">
      <c r="B114" s="225" t="s">
        <v>308</v>
      </c>
      <c r="C114" s="178"/>
      <c r="D114" s="179"/>
      <c r="E114" s="179"/>
      <c r="F114" s="179"/>
      <c r="G114" s="180"/>
      <c r="H114" s="181"/>
    </row>
    <row r="115" spans="2:8" ht="13.5" customHeight="1" x14ac:dyDescent="0.35">
      <c r="B115" s="225" t="s">
        <v>309</v>
      </c>
      <c r="C115" s="178"/>
      <c r="D115" s="179"/>
      <c r="E115" s="179"/>
      <c r="F115" s="179"/>
      <c r="G115" s="180"/>
      <c r="H115" s="181"/>
    </row>
    <row r="116" spans="2:8" ht="13.5" customHeight="1" x14ac:dyDescent="0.35">
      <c r="B116" s="225" t="s">
        <v>310</v>
      </c>
      <c r="C116" s="178"/>
      <c r="D116" s="179"/>
      <c r="E116" s="179"/>
      <c r="F116" s="179"/>
      <c r="G116" s="180"/>
      <c r="H116" s="181"/>
    </row>
    <row r="117" spans="2:8" ht="13.5" customHeight="1" x14ac:dyDescent="0.35">
      <c r="B117" s="225" t="s">
        <v>311</v>
      </c>
      <c r="C117" s="178"/>
      <c r="D117" s="179"/>
      <c r="E117" s="179"/>
      <c r="F117" s="179"/>
      <c r="G117" s="180"/>
      <c r="H117" s="181"/>
    </row>
    <row r="118" spans="2:8" ht="13.5" customHeight="1" x14ac:dyDescent="0.35">
      <c r="B118" s="225" t="s">
        <v>312</v>
      </c>
      <c r="C118" s="178"/>
      <c r="D118" s="179"/>
      <c r="E118" s="179"/>
      <c r="F118" s="179"/>
      <c r="G118" s="180"/>
      <c r="H118" s="181"/>
    </row>
    <row r="119" spans="2:8" ht="13.5" customHeight="1" x14ac:dyDescent="0.35">
      <c r="B119" s="224" t="s">
        <v>313</v>
      </c>
      <c r="C119" s="178"/>
      <c r="D119" s="179"/>
      <c r="E119" s="179"/>
      <c r="F119" s="179"/>
      <c r="G119" s="180"/>
      <c r="H119" s="181"/>
    </row>
    <row r="120" spans="2:8" ht="13.5" customHeight="1" x14ac:dyDescent="0.35">
      <c r="B120" s="225" t="s">
        <v>314</v>
      </c>
      <c r="C120" s="178"/>
      <c r="D120" s="179"/>
      <c r="E120" s="179"/>
      <c r="F120" s="179"/>
      <c r="G120" s="180"/>
    </row>
    <row r="121" spans="2:8" ht="13.5" customHeight="1" x14ac:dyDescent="0.35">
      <c r="B121" s="225" t="s">
        <v>315</v>
      </c>
      <c r="C121" s="178"/>
      <c r="D121" s="179"/>
      <c r="E121" s="179"/>
      <c r="F121" s="179"/>
      <c r="G121" s="180"/>
    </row>
    <row r="122" spans="2:8" ht="13.5" customHeight="1" x14ac:dyDescent="0.35">
      <c r="B122" s="225" t="s">
        <v>316</v>
      </c>
      <c r="C122" s="178"/>
      <c r="D122" s="179"/>
      <c r="E122" s="179"/>
      <c r="F122" s="179"/>
      <c r="G122" s="180"/>
    </row>
    <row r="123" spans="2:8" ht="13.5" customHeight="1" x14ac:dyDescent="0.35">
      <c r="B123" s="225"/>
      <c r="C123" s="178"/>
      <c r="D123" s="179"/>
      <c r="E123" s="179"/>
      <c r="F123" s="179"/>
      <c r="G123" s="180"/>
    </row>
    <row r="124" spans="2:8" ht="13.5" customHeight="1" x14ac:dyDescent="0.35">
      <c r="B124" s="222" t="s">
        <v>317</v>
      </c>
      <c r="C124" s="178"/>
      <c r="D124" s="179"/>
      <c r="E124" s="179"/>
      <c r="F124" s="179"/>
      <c r="G124" s="180"/>
      <c r="H124" s="181"/>
    </row>
    <row r="125" spans="2:8" ht="13.5" customHeight="1" x14ac:dyDescent="0.35">
      <c r="B125" s="224" t="s">
        <v>318</v>
      </c>
      <c r="C125" s="178"/>
      <c r="D125" s="179"/>
      <c r="E125" s="179"/>
      <c r="F125" s="179"/>
      <c r="H125" s="181"/>
    </row>
    <row r="126" spans="2:8" ht="13.5" customHeight="1" x14ac:dyDescent="0.35">
      <c r="B126" s="224"/>
      <c r="C126" s="178"/>
      <c r="D126" s="179"/>
      <c r="E126" s="179"/>
      <c r="F126" s="179"/>
      <c r="H126" s="181"/>
    </row>
    <row r="127" spans="2:8" ht="13.5" customHeight="1" x14ac:dyDescent="0.35">
      <c r="B127" s="222" t="s">
        <v>319</v>
      </c>
      <c r="C127" s="178"/>
      <c r="D127" s="179"/>
      <c r="E127" s="179"/>
      <c r="F127" s="179"/>
      <c r="H127" s="181"/>
    </row>
    <row r="128" spans="2:8" ht="13.5" customHeight="1" x14ac:dyDescent="0.35">
      <c r="B128" s="224" t="s">
        <v>320</v>
      </c>
      <c r="C128" s="178"/>
      <c r="D128" s="179"/>
      <c r="E128" s="179"/>
      <c r="F128" s="179"/>
      <c r="H128" s="181"/>
    </row>
    <row r="129" spans="2:9" ht="13.5" customHeight="1" x14ac:dyDescent="0.35">
      <c r="B129" s="178"/>
      <c r="C129" s="178"/>
      <c r="D129" s="179"/>
      <c r="E129" s="179"/>
      <c r="F129" s="179"/>
      <c r="G129" s="180"/>
      <c r="H129" s="181"/>
    </row>
    <row r="130" spans="2:9" ht="13.5" customHeight="1" x14ac:dyDescent="0.35">
      <c r="B130" s="178"/>
      <c r="C130" s="178"/>
      <c r="D130" s="179"/>
      <c r="E130" s="179"/>
      <c r="F130" s="179"/>
      <c r="G130" s="180"/>
      <c r="H130" s="181"/>
    </row>
    <row r="131" spans="2:9" ht="13.5" customHeight="1" x14ac:dyDescent="0.35">
      <c r="B131" s="178"/>
      <c r="C131" s="178"/>
      <c r="D131" s="179"/>
      <c r="E131" s="179"/>
      <c r="F131" s="179"/>
      <c r="G131" s="180"/>
      <c r="H131" s="181"/>
    </row>
    <row r="132" spans="2:9" ht="13.5" customHeight="1" x14ac:dyDescent="0.35">
      <c r="B132" s="178"/>
      <c r="C132" s="178"/>
      <c r="D132" s="179"/>
      <c r="E132" s="179"/>
      <c r="F132" s="179"/>
      <c r="G132" s="180"/>
      <c r="H132" s="181"/>
    </row>
    <row r="133" spans="2:9" ht="13.5" customHeight="1" x14ac:dyDescent="0.35">
      <c r="B133" s="178"/>
      <c r="C133" s="178"/>
      <c r="D133" s="179"/>
      <c r="E133" s="179"/>
      <c r="F133" s="179"/>
      <c r="G133" s="180"/>
      <c r="H133" s="181"/>
    </row>
    <row r="134" spans="2:9" ht="13.5" customHeight="1" x14ac:dyDescent="0.35">
      <c r="B134" s="226"/>
      <c r="C134" s="169"/>
      <c r="H134" s="181"/>
    </row>
    <row r="135" spans="2:9" ht="13.5" customHeight="1" x14ac:dyDescent="0.35">
      <c r="B135" s="210"/>
      <c r="H135" s="181"/>
    </row>
    <row r="136" spans="2:9" ht="13.5" customHeight="1" x14ac:dyDescent="0.35">
      <c r="B136" s="222"/>
      <c r="D136" s="179"/>
      <c r="E136" s="179"/>
      <c r="F136" s="179"/>
      <c r="G136" s="180"/>
      <c r="H136" s="181"/>
    </row>
    <row r="137" spans="2:9" ht="13.5" customHeight="1" x14ac:dyDescent="0.35">
      <c r="B137" s="223"/>
      <c r="C137" s="178"/>
      <c r="D137" s="179"/>
      <c r="E137" s="179"/>
      <c r="F137" s="179"/>
      <c r="G137" s="180"/>
      <c r="H137" s="181"/>
    </row>
    <row r="138" spans="2:9" ht="13.5" customHeight="1" x14ac:dyDescent="0.35">
      <c r="B138" s="224"/>
      <c r="C138" s="178"/>
      <c r="D138" s="179"/>
      <c r="E138" s="179"/>
      <c r="F138" s="179"/>
      <c r="G138" s="180"/>
      <c r="H138" s="181"/>
    </row>
    <row r="139" spans="2:9" ht="13.5" customHeight="1" x14ac:dyDescent="0.35">
      <c r="B139" s="225"/>
      <c r="C139" s="178"/>
      <c r="D139" s="179"/>
      <c r="E139" s="179"/>
      <c r="F139" s="179"/>
      <c r="G139" s="180"/>
      <c r="H139" s="181"/>
    </row>
    <row r="140" spans="2:9" ht="13.5" customHeight="1" x14ac:dyDescent="0.35">
      <c r="B140" s="225"/>
      <c r="C140" s="178"/>
      <c r="D140" s="179"/>
      <c r="E140" s="179"/>
      <c r="F140" s="179"/>
      <c r="G140" s="180"/>
      <c r="H140" s="181"/>
    </row>
    <row r="141" spans="2:9" ht="13.5" customHeight="1" x14ac:dyDescent="0.35">
      <c r="B141" s="225"/>
      <c r="C141" s="178"/>
      <c r="D141" s="179"/>
      <c r="E141" s="179"/>
      <c r="F141" s="179"/>
      <c r="G141" s="180"/>
      <c r="H141" s="181"/>
    </row>
    <row r="142" spans="2:9" ht="13.5" customHeight="1" x14ac:dyDescent="0.35">
      <c r="B142" s="225"/>
      <c r="C142" s="178"/>
      <c r="D142" s="179"/>
      <c r="E142" s="179"/>
      <c r="F142" s="179"/>
      <c r="G142" s="180"/>
      <c r="H142" s="181"/>
    </row>
    <row r="143" spans="2:9" ht="13.5" customHeight="1" x14ac:dyDescent="0.35">
      <c r="B143" s="225"/>
      <c r="C143" s="178"/>
      <c r="D143" s="179"/>
      <c r="E143" s="179"/>
      <c r="F143" s="179"/>
      <c r="G143" s="180"/>
      <c r="H143" s="181"/>
      <c r="I143" s="182"/>
    </row>
    <row r="144" spans="2:9" ht="13.5" customHeight="1" x14ac:dyDescent="0.35">
      <c r="B144" s="224"/>
      <c r="C144" s="178"/>
      <c r="D144" s="179"/>
      <c r="E144" s="179"/>
      <c r="F144" s="179"/>
      <c r="G144" s="180"/>
      <c r="H144" s="181"/>
    </row>
    <row r="145" spans="2:8" ht="13.5" customHeight="1" x14ac:dyDescent="0.35">
      <c r="B145" s="222"/>
      <c r="C145" s="178"/>
      <c r="D145" s="179"/>
      <c r="E145" s="179"/>
      <c r="F145" s="179"/>
      <c r="G145" s="180"/>
      <c r="H145" s="181"/>
    </row>
    <row r="146" spans="2:8" x14ac:dyDescent="0.35">
      <c r="B146" s="224"/>
      <c r="C146" s="178"/>
      <c r="D146" s="179"/>
      <c r="E146" s="179"/>
      <c r="F146" s="179"/>
      <c r="G146" s="180"/>
    </row>
    <row r="147" spans="2:8" x14ac:dyDescent="0.35">
      <c r="B147" s="225"/>
      <c r="C147" s="178"/>
      <c r="D147" s="179"/>
      <c r="E147" s="179"/>
      <c r="F147" s="179"/>
      <c r="G147" s="180"/>
    </row>
    <row r="148" spans="2:8" x14ac:dyDescent="0.35">
      <c r="B148" s="225"/>
      <c r="C148" s="178"/>
      <c r="D148" s="179"/>
      <c r="E148" s="179"/>
      <c r="F148" s="179"/>
      <c r="G148" s="180"/>
    </row>
    <row r="149" spans="2:8" x14ac:dyDescent="0.35">
      <c r="B149" s="225"/>
      <c r="C149" s="178"/>
      <c r="D149" s="179"/>
      <c r="E149" s="179"/>
      <c r="F149" s="179"/>
      <c r="G149" s="180"/>
    </row>
    <row r="150" spans="2:8" x14ac:dyDescent="0.35">
      <c r="B150" s="224"/>
      <c r="C150" s="178"/>
      <c r="D150" s="179"/>
      <c r="E150" s="179"/>
      <c r="F150" s="179"/>
      <c r="G150" s="180"/>
    </row>
    <row r="151" spans="2:8" x14ac:dyDescent="0.35">
      <c r="B151" s="225"/>
      <c r="C151" s="178"/>
      <c r="D151" s="179"/>
      <c r="E151" s="179"/>
      <c r="F151" s="179"/>
      <c r="G151" s="180"/>
    </row>
    <row r="152" spans="2:8" x14ac:dyDescent="0.35">
      <c r="B152" s="225"/>
      <c r="C152" s="178"/>
      <c r="D152" s="179"/>
      <c r="E152" s="179"/>
      <c r="F152" s="179"/>
      <c r="G152" s="180"/>
    </row>
    <row r="153" spans="2:8" x14ac:dyDescent="0.35">
      <c r="B153" s="225"/>
      <c r="C153" s="178"/>
      <c r="D153" s="179"/>
      <c r="E153" s="179"/>
      <c r="F153" s="179"/>
      <c r="G153" s="180"/>
    </row>
    <row r="154" spans="2:8" x14ac:dyDescent="0.35">
      <c r="B154" s="225"/>
      <c r="C154" s="178"/>
      <c r="D154" s="179"/>
      <c r="E154" s="179"/>
      <c r="F154" s="179"/>
      <c r="G154" s="180"/>
    </row>
    <row r="155" spans="2:8" x14ac:dyDescent="0.35">
      <c r="B155" s="225"/>
      <c r="C155" s="178"/>
      <c r="D155" s="179"/>
      <c r="E155" s="179"/>
      <c r="F155" s="179"/>
      <c r="G155" s="180"/>
    </row>
    <row r="156" spans="2:8" x14ac:dyDescent="0.35">
      <c r="B156" s="225"/>
      <c r="C156" s="178"/>
      <c r="D156" s="179"/>
      <c r="E156" s="179"/>
      <c r="F156" s="179"/>
      <c r="G156" s="180"/>
    </row>
    <row r="157" spans="2:8" x14ac:dyDescent="0.35">
      <c r="B157" s="225"/>
      <c r="C157" s="178"/>
      <c r="D157" s="179"/>
      <c r="E157" s="179"/>
      <c r="F157" s="179"/>
      <c r="G157" s="180"/>
    </row>
    <row r="158" spans="2:8" x14ac:dyDescent="0.35">
      <c r="B158" s="225"/>
      <c r="C158" s="178"/>
      <c r="D158" s="179"/>
      <c r="E158" s="179"/>
      <c r="F158" s="179"/>
      <c r="G158" s="180"/>
    </row>
    <row r="159" spans="2:8" x14ac:dyDescent="0.35">
      <c r="B159" s="225"/>
      <c r="C159" s="178"/>
      <c r="D159" s="179"/>
      <c r="E159" s="179"/>
      <c r="F159" s="179"/>
      <c r="G159" s="180"/>
    </row>
    <row r="160" spans="2:8" x14ac:dyDescent="0.35">
      <c r="B160" s="225"/>
      <c r="C160" s="178"/>
      <c r="D160" s="179"/>
      <c r="E160" s="179"/>
      <c r="F160" s="179"/>
      <c r="G160" s="180"/>
    </row>
    <row r="161" spans="2:7" x14ac:dyDescent="0.35">
      <c r="B161" s="224"/>
      <c r="C161" s="178"/>
      <c r="D161" s="179"/>
      <c r="E161" s="179"/>
      <c r="F161" s="179"/>
      <c r="G161" s="180"/>
    </row>
    <row r="162" spans="2:7" x14ac:dyDescent="0.35">
      <c r="B162" s="225"/>
      <c r="C162" s="178"/>
      <c r="D162" s="179"/>
      <c r="E162" s="179"/>
      <c r="F162" s="179"/>
      <c r="G162" s="180"/>
    </row>
    <row r="163" spans="2:7" x14ac:dyDescent="0.35">
      <c r="B163" s="225"/>
      <c r="C163" s="178"/>
      <c r="D163" s="179"/>
      <c r="E163" s="179"/>
      <c r="F163" s="179"/>
      <c r="G163" s="180"/>
    </row>
    <row r="164" spans="2:7" x14ac:dyDescent="0.35">
      <c r="B164" s="225"/>
      <c r="C164" s="178"/>
      <c r="D164" s="179"/>
      <c r="E164" s="179"/>
      <c r="F164" s="179"/>
      <c r="G164" s="180"/>
    </row>
    <row r="165" spans="2:7" x14ac:dyDescent="0.35">
      <c r="B165" s="225"/>
      <c r="C165" s="178"/>
      <c r="D165" s="179"/>
      <c r="E165" s="179"/>
      <c r="F165" s="179"/>
      <c r="G165" s="180"/>
    </row>
    <row r="166" spans="2:7" x14ac:dyDescent="0.35">
      <c r="B166" s="222"/>
      <c r="C166" s="178"/>
      <c r="D166" s="179"/>
      <c r="E166" s="179"/>
      <c r="F166" s="179"/>
      <c r="G166" s="180"/>
    </row>
    <row r="167" spans="2:7" x14ac:dyDescent="0.35">
      <c r="B167" s="224"/>
      <c r="C167" s="178"/>
      <c r="D167" s="179"/>
      <c r="E167" s="179"/>
      <c r="F167" s="179"/>
    </row>
    <row r="168" spans="2:7" x14ac:dyDescent="0.35">
      <c r="B168" s="224"/>
      <c r="C168" s="178"/>
      <c r="D168" s="179"/>
      <c r="E168" s="179"/>
      <c r="F168" s="179"/>
    </row>
    <row r="169" spans="2:7" x14ac:dyDescent="0.35">
      <c r="B169" s="222"/>
      <c r="C169" s="178"/>
      <c r="D169" s="179"/>
      <c r="E169" s="179"/>
      <c r="F169" s="179"/>
    </row>
    <row r="170" spans="2:7" x14ac:dyDescent="0.35">
      <c r="B170" s="224"/>
      <c r="C170" s="178"/>
      <c r="D170" s="179"/>
      <c r="E170" s="179"/>
      <c r="F170" s="179"/>
    </row>
    <row r="171" spans="2:7" x14ac:dyDescent="0.35">
      <c r="B171" s="178"/>
      <c r="C171" s="178"/>
      <c r="D171" s="179"/>
      <c r="E171" s="179"/>
      <c r="F171" s="179"/>
      <c r="G171" s="180"/>
    </row>
  </sheetData>
  <sheetProtection sheet="1" objects="1" scenarios="1" selectLockedCells="1" selectUnlockedCells="1"/>
  <phoneticPr fontId="41" type="noConversion"/>
  <conditionalFormatting sqref="G10">
    <cfRule type="containsText" dxfId="0" priority="1" operator="containsText" text="3G">
      <formula>NOT(ISERROR(SEARCH("3G",G10)))</formula>
    </cfRule>
  </conditionalFormatting>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29B49-CF96-4343-A1C3-ECDEDDA40AA6}">
  <sheetPr codeName="Sheet7">
    <tabColor theme="1" tint="4.9989318521683403E-2"/>
  </sheetPr>
  <dimension ref="A1:O52"/>
  <sheetViews>
    <sheetView workbookViewId="0">
      <selection activeCell="K10" sqref="K10"/>
    </sheetView>
  </sheetViews>
  <sheetFormatPr defaultRowHeight="14.5" x14ac:dyDescent="0.35"/>
  <cols>
    <col min="1" max="1" width="12.36328125" customWidth="1"/>
    <col min="2" max="2" width="11.6328125" bestFit="1" customWidth="1"/>
    <col min="3" max="3" width="12.36328125" customWidth="1"/>
    <col min="4" max="4" width="12.54296875" customWidth="1"/>
    <col min="5" max="5" width="22" customWidth="1"/>
    <col min="6" max="6" width="11.36328125" customWidth="1"/>
    <col min="7" max="7" width="9.6328125" bestFit="1" customWidth="1"/>
    <col min="10" max="10" width="6.08984375" customWidth="1"/>
    <col min="11" max="12" width="10.453125" bestFit="1" customWidth="1"/>
    <col min="13" max="13" width="10.453125" customWidth="1"/>
    <col min="14" max="14" width="10.453125" style="27" bestFit="1" customWidth="1"/>
    <col min="15" max="15" width="0" hidden="1" customWidth="1"/>
  </cols>
  <sheetData>
    <row r="1" spans="1:15" ht="15" thickBot="1" x14ac:dyDescent="0.4">
      <c r="A1" t="s">
        <v>88</v>
      </c>
    </row>
    <row r="2" spans="1:15" ht="30" customHeight="1" x14ac:dyDescent="0.35">
      <c r="A2" s="30" t="s">
        <v>37</v>
      </c>
      <c r="B2" s="19" t="s">
        <v>38</v>
      </c>
      <c r="C2" s="19" t="s">
        <v>44</v>
      </c>
      <c r="D2" s="19" t="s">
        <v>0</v>
      </c>
      <c r="E2" s="20" t="s">
        <v>39</v>
      </c>
      <c r="F2" s="41" t="s">
        <v>65</v>
      </c>
      <c r="G2" s="41" t="s">
        <v>81</v>
      </c>
      <c r="H2" s="41" t="s">
        <v>82</v>
      </c>
      <c r="I2" s="41" t="s">
        <v>83</v>
      </c>
      <c r="J2" s="41" t="s">
        <v>84</v>
      </c>
      <c r="K2" s="41" t="s">
        <v>85</v>
      </c>
      <c r="L2" s="41" t="s">
        <v>86</v>
      </c>
      <c r="M2" s="62" t="s">
        <v>7</v>
      </c>
      <c r="N2" s="62" t="s">
        <v>90</v>
      </c>
      <c r="O2" s="41" t="s">
        <v>91</v>
      </c>
    </row>
    <row r="3" spans="1:15" x14ac:dyDescent="0.35">
      <c r="A3" s="42" t="str">
        <f>IF($F3="","",'1. Customer Details'!$G$5)</f>
        <v/>
      </c>
      <c r="B3" s="42" t="str">
        <f>IF($F3="","",'1. Customer Details'!$I$5)</f>
        <v/>
      </c>
      <c r="C3" s="42" t="str">
        <f>IF($F3="","",'1. Customer Details'!$J$5)</f>
        <v/>
      </c>
      <c r="D3" s="42" t="str">
        <f>IF($F3="","",'1. Customer Details'!$K$5)</f>
        <v/>
      </c>
      <c r="E3" s="42" t="str">
        <f>IF($F3="","",'1. Customer Details'!$L$5)</f>
        <v/>
      </c>
      <c r="F3" s="43" t="str">
        <f>IF('2. Accommodation '!B6="","",'2. Accommodation '!B6)</f>
        <v/>
      </c>
      <c r="G3" s="43" t="str">
        <f>IF('2. Accommodation '!C6="","",'2. Accommodation '!C6)</f>
        <v/>
      </c>
      <c r="H3" s="44" t="str">
        <f>IF('2. Accommodation '!D6="","",'2. Accommodation '!D6)</f>
        <v/>
      </c>
      <c r="I3" s="44" t="str">
        <f>IF('2. Accommodation '!E6="","",'2. Accommodation '!E6)</f>
        <v/>
      </c>
      <c r="J3" s="63" t="str">
        <f>IF(A3="","",IF('2. Accommodation '!F6="","",'2. Accommodation '!F6))</f>
        <v/>
      </c>
      <c r="K3" s="45" t="str">
        <f>IF('2. Accommodation '!G6="","",'2. Accommodation '!G6)</f>
        <v/>
      </c>
      <c r="L3" s="45" t="str">
        <f>IF('2. Accommodation '!H6="","",'2. Accommodation '!H6)</f>
        <v/>
      </c>
      <c r="M3" s="45" t="str">
        <f>IF('2. Accommodation '!I6="","",'2. Accommodation '!I6)</f>
        <v/>
      </c>
      <c r="N3" s="64" t="str">
        <f>IF(A3="","",'1. Customer Details'!$L$38)</f>
        <v/>
      </c>
      <c r="O3" s="65" t="str">
        <f>IF(A3="","",'2. Accommodation '!#REF!)</f>
        <v/>
      </c>
    </row>
    <row r="4" spans="1:15" x14ac:dyDescent="0.35">
      <c r="A4" s="42" t="str">
        <f>IF($F4="","",'1. Customer Details'!$G$5)</f>
        <v/>
      </c>
      <c r="B4" s="42" t="str">
        <f>IF($F4="","",'1. Customer Details'!$I$5)</f>
        <v/>
      </c>
      <c r="C4" s="42" t="str">
        <f>IF($F4="","",'1. Customer Details'!$J$5)</f>
        <v/>
      </c>
      <c r="D4" s="42" t="str">
        <f>IF($F4="","",'1. Customer Details'!$K$5)</f>
        <v/>
      </c>
      <c r="E4" s="42"/>
      <c r="F4" s="43" t="str">
        <f>IF('2. Accommodation '!B7="","",'2. Accommodation '!B7)</f>
        <v/>
      </c>
      <c r="G4" s="43" t="str">
        <f>IF('2. Accommodation '!C7="","",'2. Accommodation '!C7)</f>
        <v/>
      </c>
      <c r="H4" s="44" t="str">
        <f>IF('2. Accommodation '!D7="","",'2. Accommodation '!D7)</f>
        <v/>
      </c>
      <c r="I4" s="44" t="str">
        <f>IF('2. Accommodation '!E7="","",'2. Accommodation '!E7)</f>
        <v/>
      </c>
      <c r="J4" s="63" t="str">
        <f>IF(A4="","",IF('2. Accommodation '!F7="","",'2. Accommodation '!F7))</f>
        <v/>
      </c>
      <c r="K4" s="45" t="str">
        <f>IF('2. Accommodation '!G7="","",'2. Accommodation '!G7)</f>
        <v/>
      </c>
      <c r="L4" s="45" t="str">
        <f>IF('2. Accommodation '!H7="","",'2. Accommodation '!H7)</f>
        <v/>
      </c>
      <c r="M4" s="45" t="str">
        <f>IF('2. Accommodation '!I7="","",'2. Accommodation '!I7)</f>
        <v/>
      </c>
      <c r="N4" s="64" t="str">
        <f>IF(A4="","",'1. Customer Details'!$L$38)</f>
        <v/>
      </c>
      <c r="O4" s="65" t="str">
        <f>IF(A4="","",'2. Accommodation '!#REF!)</f>
        <v/>
      </c>
    </row>
    <row r="5" spans="1:15" x14ac:dyDescent="0.35">
      <c r="A5" s="42" t="str">
        <f>IF($F5="","",'1. Customer Details'!$G$5)</f>
        <v/>
      </c>
      <c r="B5" s="42" t="str">
        <f>IF($F5="","",'1. Customer Details'!$I$5)</f>
        <v/>
      </c>
      <c r="C5" s="42" t="str">
        <f>IF($F5="","",'1. Customer Details'!$J$5)</f>
        <v/>
      </c>
      <c r="D5" s="42" t="str">
        <f>IF($F5="","",'1. Customer Details'!$K$5)</f>
        <v/>
      </c>
      <c r="E5" s="42" t="str">
        <f>IF($F5="","",'1. Customer Details'!$L$5)</f>
        <v/>
      </c>
      <c r="F5" s="43" t="str">
        <f>IF('2. Accommodation '!B8="","",'2. Accommodation '!B8)</f>
        <v/>
      </c>
      <c r="G5" s="43" t="str">
        <f>IF('2. Accommodation '!C8="","",'2. Accommodation '!C8)</f>
        <v/>
      </c>
      <c r="H5" s="44" t="str">
        <f>IF('2. Accommodation '!D8="","",'2. Accommodation '!D8)</f>
        <v/>
      </c>
      <c r="I5" s="44" t="str">
        <f>IF('2. Accommodation '!E8="","",'2. Accommodation '!E8)</f>
        <v/>
      </c>
      <c r="J5" s="63" t="str">
        <f>IF(A5="","",IF('2. Accommodation '!F8="","",'2. Accommodation '!F8))</f>
        <v/>
      </c>
      <c r="K5" s="45" t="str">
        <f>IF('2. Accommodation '!G8="","",'2. Accommodation '!G8)</f>
        <v/>
      </c>
      <c r="L5" s="45" t="str">
        <f>IF('2. Accommodation '!H8="","",'2. Accommodation '!H8)</f>
        <v/>
      </c>
      <c r="M5" s="45" t="str">
        <f>IF('2. Accommodation '!I8="","",'2. Accommodation '!I8)</f>
        <v/>
      </c>
      <c r="N5" s="64" t="str">
        <f>IF(A5="","",'1. Customer Details'!$L$38)</f>
        <v/>
      </c>
      <c r="O5" s="65" t="str">
        <f>IF(A5="","",'2. Accommodation '!#REF!)</f>
        <v/>
      </c>
    </row>
    <row r="6" spans="1:15" x14ac:dyDescent="0.35">
      <c r="A6" s="42" t="str">
        <f>IF($F6="","",'1. Customer Details'!$G$5)</f>
        <v/>
      </c>
      <c r="B6" s="42" t="str">
        <f>IF($F6="","",'1. Customer Details'!$I$5)</f>
        <v/>
      </c>
      <c r="C6" s="42" t="str">
        <f>IF($F6="","",'1. Customer Details'!$J$5)</f>
        <v/>
      </c>
      <c r="D6" s="42" t="str">
        <f>IF($F6="","",'1. Customer Details'!$K$5)</f>
        <v/>
      </c>
      <c r="E6" s="42" t="str">
        <f>IF($F6="","",'1. Customer Details'!$L$5)</f>
        <v/>
      </c>
      <c r="F6" s="43" t="str">
        <f>IF('2. Accommodation '!B9="","",'2. Accommodation '!B9)</f>
        <v/>
      </c>
      <c r="G6" s="43" t="str">
        <f>IF('2. Accommodation '!C9="","",'2. Accommodation '!C9)</f>
        <v/>
      </c>
      <c r="H6" s="44" t="str">
        <f>IF('2. Accommodation '!D9="","",'2. Accommodation '!D9)</f>
        <v/>
      </c>
      <c r="I6" s="44" t="str">
        <f>IF('2. Accommodation '!E9="","",'2. Accommodation '!E9)</f>
        <v/>
      </c>
      <c r="J6" s="63" t="str">
        <f>IF(A6="","",IF('2. Accommodation '!F9="","",'2. Accommodation '!F9))</f>
        <v/>
      </c>
      <c r="K6" s="45" t="str">
        <f>IF('2. Accommodation '!G9="","",'2. Accommodation '!G9)</f>
        <v/>
      </c>
      <c r="L6" s="45" t="str">
        <f>IF('2. Accommodation '!H9="","",'2. Accommodation '!H9)</f>
        <v/>
      </c>
      <c r="M6" s="45" t="str">
        <f>IF('2. Accommodation '!I9="","",'2. Accommodation '!I9)</f>
        <v/>
      </c>
      <c r="N6" s="64" t="str">
        <f>IF(A6="","",'1. Customer Details'!$L$38)</f>
        <v/>
      </c>
      <c r="O6" s="65" t="str">
        <f>IF(A6="","",'2. Accommodation '!#REF!)</f>
        <v/>
      </c>
    </row>
    <row r="7" spans="1:15" x14ac:dyDescent="0.35">
      <c r="A7" s="42" t="str">
        <f>IF($F7="","",'1. Customer Details'!$G$5)</f>
        <v/>
      </c>
      <c r="B7" s="42" t="str">
        <f>IF($F7="","",'1. Customer Details'!$I$5)</f>
        <v/>
      </c>
      <c r="C7" s="42" t="str">
        <f>IF($F7="","",'1. Customer Details'!$J$5)</f>
        <v/>
      </c>
      <c r="D7" s="42" t="str">
        <f>IF($F7="","",'1. Customer Details'!$K$5)</f>
        <v/>
      </c>
      <c r="E7" s="42" t="str">
        <f>IF($F7="","",'1. Customer Details'!$L$5)</f>
        <v/>
      </c>
      <c r="F7" s="43" t="str">
        <f>IF('2. Accommodation '!B10="","",'2. Accommodation '!B10)</f>
        <v/>
      </c>
      <c r="G7" s="43" t="str">
        <f>IF('2. Accommodation '!C10="","",'2. Accommodation '!C10)</f>
        <v/>
      </c>
      <c r="H7" s="44" t="str">
        <f>IF('2. Accommodation '!D10="","",'2. Accommodation '!D10)</f>
        <v/>
      </c>
      <c r="I7" s="44" t="str">
        <f>IF('2. Accommodation '!E10="","",'2. Accommodation '!E10)</f>
        <v/>
      </c>
      <c r="J7" s="63" t="str">
        <f>IF(A7="","",IF('2. Accommodation '!F10="","",'2. Accommodation '!F10))</f>
        <v/>
      </c>
      <c r="K7" s="45" t="str">
        <f>IF('2. Accommodation '!G10="","",'2. Accommodation '!G10)</f>
        <v/>
      </c>
      <c r="L7" s="45" t="str">
        <f>IF('2. Accommodation '!H10="","",'2. Accommodation '!H10)</f>
        <v/>
      </c>
      <c r="M7" s="45" t="str">
        <f>IF('2. Accommodation '!I10="","",'2. Accommodation '!I10)</f>
        <v/>
      </c>
      <c r="N7" s="64" t="str">
        <f>IF(A7="","",'1. Customer Details'!$L$38)</f>
        <v/>
      </c>
      <c r="O7" s="65" t="str">
        <f>IF(A7="","",'2. Accommodation '!#REF!)</f>
        <v/>
      </c>
    </row>
    <row r="8" spans="1:15" x14ac:dyDescent="0.35">
      <c r="A8" s="42" t="str">
        <f>IF($F8="","",'1. Customer Details'!$G$5)</f>
        <v/>
      </c>
      <c r="B8" s="42" t="str">
        <f>IF($F8="","",'1. Customer Details'!$I$5)</f>
        <v/>
      </c>
      <c r="C8" s="42" t="str">
        <f>IF($F8="","",'1. Customer Details'!$J$5)</f>
        <v/>
      </c>
      <c r="D8" s="42" t="str">
        <f>IF($F8="","",'1. Customer Details'!$K$5)</f>
        <v/>
      </c>
      <c r="E8" s="42" t="str">
        <f>IF($F8="","",'1. Customer Details'!$L$5)</f>
        <v/>
      </c>
      <c r="F8" s="43" t="str">
        <f>IF('2. Accommodation '!B11="","",'2. Accommodation '!B11)</f>
        <v/>
      </c>
      <c r="G8" s="43" t="str">
        <f>IF('2. Accommodation '!C11="","",'2. Accommodation '!C11)</f>
        <v/>
      </c>
      <c r="H8" s="44" t="str">
        <f>IF('2. Accommodation '!D11="","",'2. Accommodation '!D11)</f>
        <v/>
      </c>
      <c r="I8" s="44" t="str">
        <f>IF('2. Accommodation '!E11="","",'2. Accommodation '!E11)</f>
        <v/>
      </c>
      <c r="J8" s="63" t="str">
        <f>IF(A8="","",IF('2. Accommodation '!F11="","",'2. Accommodation '!F11))</f>
        <v/>
      </c>
      <c r="K8" s="45" t="str">
        <f>IF('2. Accommodation '!G11="","",'2. Accommodation '!G11)</f>
        <v/>
      </c>
      <c r="L8" s="45" t="str">
        <f>IF('2. Accommodation '!H11="","",'2. Accommodation '!H11)</f>
        <v/>
      </c>
      <c r="M8" s="45" t="str">
        <f>IF('2. Accommodation '!I11="","",'2. Accommodation '!I11)</f>
        <v/>
      </c>
      <c r="N8" s="64" t="str">
        <f>IF(A8="","",'1. Customer Details'!$L$38)</f>
        <v/>
      </c>
      <c r="O8" s="65" t="str">
        <f>IF(A8="","",'2. Accommodation '!#REF!)</f>
        <v/>
      </c>
    </row>
    <row r="9" spans="1:15" x14ac:dyDescent="0.35">
      <c r="A9" s="42" t="str">
        <f>IF($F9="","",'1. Customer Details'!$G$5)</f>
        <v/>
      </c>
      <c r="B9" s="42" t="str">
        <f>IF($F9="","",'1. Customer Details'!$I$5)</f>
        <v/>
      </c>
      <c r="C9" s="42" t="str">
        <f>IF($F9="","",'1. Customer Details'!$J$5)</f>
        <v/>
      </c>
      <c r="D9" s="42" t="str">
        <f>IF($F9="","",'1. Customer Details'!$K$5)</f>
        <v/>
      </c>
      <c r="E9" s="42" t="str">
        <f>IF($F9="","",'1. Customer Details'!$L$5)</f>
        <v/>
      </c>
      <c r="F9" s="43" t="str">
        <f>IF('2. Accommodation '!B12="","",'2. Accommodation '!B12)</f>
        <v/>
      </c>
      <c r="G9" s="43" t="str">
        <f>IF('2. Accommodation '!C12="","",'2. Accommodation '!C12)</f>
        <v/>
      </c>
      <c r="H9" s="44" t="str">
        <f>IF('2. Accommodation '!D12="","",'2. Accommodation '!D12)</f>
        <v/>
      </c>
      <c r="I9" s="44" t="str">
        <f>IF('2. Accommodation '!E12="","",'2. Accommodation '!E12)</f>
        <v/>
      </c>
      <c r="J9" s="63" t="str">
        <f>IF(A9="","",IF('2. Accommodation '!F12="","",'2. Accommodation '!F12))</f>
        <v/>
      </c>
      <c r="K9" s="45" t="str">
        <f>IF('2. Accommodation '!G12="","",'2. Accommodation '!G12)</f>
        <v/>
      </c>
      <c r="L9" s="45" t="str">
        <f>IF('2. Accommodation '!H12="","",'2. Accommodation '!H12)</f>
        <v/>
      </c>
      <c r="M9" s="45" t="str">
        <f>IF('2. Accommodation '!I12="","",'2. Accommodation '!I12)</f>
        <v/>
      </c>
      <c r="N9" s="64" t="str">
        <f>IF(A9="","",'1. Customer Details'!$L$38)</f>
        <v/>
      </c>
      <c r="O9" s="65" t="str">
        <f>IF(A9="","",'2. Accommodation '!#REF!)</f>
        <v/>
      </c>
    </row>
    <row r="10" spans="1:15" x14ac:dyDescent="0.35">
      <c r="A10" s="42" t="str">
        <f>IF($F10="","",'1. Customer Details'!$G$5)</f>
        <v/>
      </c>
      <c r="B10" s="42" t="str">
        <f>IF($F10="","",'1. Customer Details'!$I$5)</f>
        <v/>
      </c>
      <c r="C10" s="42" t="str">
        <f>IF($F10="","",'1. Customer Details'!$J$5)</f>
        <v/>
      </c>
      <c r="D10" s="42" t="str">
        <f>IF($F10="","",'1. Customer Details'!$K$5)</f>
        <v/>
      </c>
      <c r="E10" s="42" t="str">
        <f>IF($F10="","",'1. Customer Details'!$L$5)</f>
        <v/>
      </c>
      <c r="F10" s="43" t="str">
        <f>IF('2. Accommodation '!B13="","",'2. Accommodation '!B13)</f>
        <v/>
      </c>
      <c r="G10" s="43" t="str">
        <f>IF('2. Accommodation '!C13="","",'2. Accommodation '!C13)</f>
        <v/>
      </c>
      <c r="H10" s="44" t="str">
        <f>IF('2. Accommodation '!D13="","",'2. Accommodation '!D13)</f>
        <v/>
      </c>
      <c r="I10" s="44" t="str">
        <f>IF('2. Accommodation '!E13="","",'2. Accommodation '!E13)</f>
        <v/>
      </c>
      <c r="J10" s="63" t="str">
        <f>IF(A10="","",IF('2. Accommodation '!F13="","",'2. Accommodation '!F13))</f>
        <v/>
      </c>
      <c r="K10" s="45" t="str">
        <f>IF('2. Accommodation '!G13="","",'2. Accommodation '!G13)</f>
        <v/>
      </c>
      <c r="L10" s="45" t="str">
        <f>IF('2. Accommodation '!H13="","",'2. Accommodation '!H13)</f>
        <v/>
      </c>
      <c r="M10" s="45" t="str">
        <f>IF('2. Accommodation '!I13="","",'2. Accommodation '!I13)</f>
        <v/>
      </c>
      <c r="N10" s="64" t="str">
        <f>IF(A10="","",'1. Customer Details'!$L$38)</f>
        <v/>
      </c>
      <c r="O10" s="65" t="str">
        <f>IF(A10="","",'2. Accommodation '!#REF!)</f>
        <v/>
      </c>
    </row>
    <row r="11" spans="1:15" x14ac:dyDescent="0.35">
      <c r="A11" s="42" t="str">
        <f>IF($F11="","",'1. Customer Details'!$G$5)</f>
        <v/>
      </c>
      <c r="B11" s="42" t="str">
        <f>IF($F11="","",'1. Customer Details'!$I$5)</f>
        <v/>
      </c>
      <c r="C11" s="42" t="str">
        <f>IF($F11="","",'1. Customer Details'!$J$5)</f>
        <v/>
      </c>
      <c r="D11" s="42" t="str">
        <f>IF($F11="","",'1. Customer Details'!$K$5)</f>
        <v/>
      </c>
      <c r="E11" s="42" t="str">
        <f>IF($F11="","",'1. Customer Details'!$L$5)</f>
        <v/>
      </c>
      <c r="F11" s="43" t="str">
        <f>IF('2. Accommodation '!B14="","",'2. Accommodation '!B14)</f>
        <v/>
      </c>
      <c r="G11" s="43" t="str">
        <f>IF('2. Accommodation '!C14="","",'2. Accommodation '!C14)</f>
        <v/>
      </c>
      <c r="H11" s="44" t="str">
        <f>IF('2. Accommodation '!D14="","",'2. Accommodation '!D14)</f>
        <v/>
      </c>
      <c r="I11" s="44" t="str">
        <f>IF('2. Accommodation '!E14="","",'2. Accommodation '!E14)</f>
        <v/>
      </c>
      <c r="J11" s="63" t="str">
        <f>IF(A11="","",IF('2. Accommodation '!F14="","",'2. Accommodation '!F14))</f>
        <v/>
      </c>
      <c r="K11" s="45" t="str">
        <f>IF('2. Accommodation '!G14="","",'2. Accommodation '!G14)</f>
        <v/>
      </c>
      <c r="L11" s="45" t="str">
        <f>IF('2. Accommodation '!H14="","",'2. Accommodation '!H14)</f>
        <v/>
      </c>
      <c r="M11" s="45" t="str">
        <f>IF('2. Accommodation '!I14="","",'2. Accommodation '!I14)</f>
        <v/>
      </c>
      <c r="N11" s="64" t="str">
        <f>IF(A11="","",'1. Customer Details'!$L$38)</f>
        <v/>
      </c>
      <c r="O11" s="65" t="str">
        <f>IF(A11="","",'2. Accommodation '!#REF!)</f>
        <v/>
      </c>
    </row>
    <row r="12" spans="1:15" x14ac:dyDescent="0.35">
      <c r="A12" s="42" t="str">
        <f>IF($F12="","",'1. Customer Details'!$G$5)</f>
        <v/>
      </c>
      <c r="B12" s="42" t="str">
        <f>IF($F12="","",'1. Customer Details'!$I$5)</f>
        <v/>
      </c>
      <c r="C12" s="42" t="str">
        <f>IF($F12="","",'1. Customer Details'!$J$5)</f>
        <v/>
      </c>
      <c r="D12" s="42" t="str">
        <f>IF($F12="","",'1. Customer Details'!$K$5)</f>
        <v/>
      </c>
      <c r="E12" s="42" t="str">
        <f>IF($F12="","",'1. Customer Details'!$L$5)</f>
        <v/>
      </c>
      <c r="F12" s="43" t="str">
        <f>IF('2. Accommodation '!B15="","",'2. Accommodation '!B15)</f>
        <v/>
      </c>
      <c r="G12" s="43" t="str">
        <f>IF('2. Accommodation '!C15="","",'2. Accommodation '!C15)</f>
        <v/>
      </c>
      <c r="H12" s="44" t="str">
        <f>IF('2. Accommodation '!D15="","",'2. Accommodation '!D15)</f>
        <v/>
      </c>
      <c r="I12" s="44" t="str">
        <f>IF('2. Accommodation '!E15="","",'2. Accommodation '!E15)</f>
        <v/>
      </c>
      <c r="J12" s="63" t="str">
        <f>IF(A12="","",IF('2. Accommodation '!F15="","",'2. Accommodation '!F15))</f>
        <v/>
      </c>
      <c r="K12" s="45" t="str">
        <f>IF('2. Accommodation '!G15="","",'2. Accommodation '!G15)</f>
        <v/>
      </c>
      <c r="L12" s="45" t="str">
        <f>IF('2. Accommodation '!H15="","",'2. Accommodation '!H15)</f>
        <v/>
      </c>
      <c r="M12" s="45" t="str">
        <f>IF('2. Accommodation '!I15="","",'2. Accommodation '!I15)</f>
        <v/>
      </c>
      <c r="N12" s="64" t="str">
        <f>IF(A12="","",'1. Customer Details'!$L$38)</f>
        <v/>
      </c>
      <c r="O12" s="65" t="str">
        <f>IF(A12="","",'2. Accommodation '!#REF!)</f>
        <v/>
      </c>
    </row>
    <row r="13" spans="1:15" x14ac:dyDescent="0.35">
      <c r="A13" s="42" t="str">
        <f>IF($F13="","",'1. Customer Details'!$G$5)</f>
        <v/>
      </c>
      <c r="B13" s="42" t="str">
        <f>IF($F13="","",'1. Customer Details'!$I$5)</f>
        <v/>
      </c>
      <c r="C13" s="42" t="str">
        <f>IF($F13="","",'1. Customer Details'!$J$5)</f>
        <v/>
      </c>
      <c r="D13" s="42" t="str">
        <f>IF($F13="","",'1. Customer Details'!$K$5)</f>
        <v/>
      </c>
      <c r="E13" s="42" t="str">
        <f>IF($F13="","",'1. Customer Details'!$L$5)</f>
        <v/>
      </c>
      <c r="F13" s="43" t="str">
        <f>IF('2. Accommodation '!B16="","",'2. Accommodation '!B16)</f>
        <v/>
      </c>
      <c r="G13" s="43" t="str">
        <f>IF('2. Accommodation '!C16="","",'2. Accommodation '!C16)</f>
        <v/>
      </c>
      <c r="H13" s="44" t="str">
        <f>IF('2. Accommodation '!D16="","",'2. Accommodation '!D16)</f>
        <v/>
      </c>
      <c r="I13" s="44" t="str">
        <f>IF('2. Accommodation '!E16="","",'2. Accommodation '!E16)</f>
        <v/>
      </c>
      <c r="J13" s="63" t="str">
        <f>IF(A13="","",IF('2. Accommodation '!F16="","",'2. Accommodation '!F16))</f>
        <v/>
      </c>
      <c r="K13" s="45" t="str">
        <f>IF('2. Accommodation '!G16="","",'2. Accommodation '!G16)</f>
        <v/>
      </c>
      <c r="L13" s="45" t="str">
        <f>IF('2. Accommodation '!H16="","",'2. Accommodation '!H16)</f>
        <v/>
      </c>
      <c r="M13" s="45" t="str">
        <f>IF('2. Accommodation '!I16="","",'2. Accommodation '!I16)</f>
        <v/>
      </c>
      <c r="N13" s="64" t="str">
        <f>IF(A13="","",'1. Customer Details'!$L$38)</f>
        <v/>
      </c>
      <c r="O13" s="65" t="str">
        <f>IF(A13="","",'2. Accommodation '!#REF!)</f>
        <v/>
      </c>
    </row>
    <row r="14" spans="1:15" x14ac:dyDescent="0.35">
      <c r="A14" s="42" t="str">
        <f>IF($F14="","",'1. Customer Details'!$G$5)</f>
        <v/>
      </c>
      <c r="B14" s="42" t="str">
        <f>IF($F14="","",'1. Customer Details'!$I$5)</f>
        <v/>
      </c>
      <c r="C14" s="42" t="str">
        <f>IF($F14="","",'1. Customer Details'!$J$5)</f>
        <v/>
      </c>
      <c r="D14" s="42" t="str">
        <f>IF($F14="","",'1. Customer Details'!$K$5)</f>
        <v/>
      </c>
      <c r="E14" s="42" t="str">
        <f>IF($F14="","",'1. Customer Details'!$L$5)</f>
        <v/>
      </c>
      <c r="F14" s="43" t="str">
        <f>IF('2. Accommodation '!B17="","",'2. Accommodation '!B17)</f>
        <v/>
      </c>
      <c r="G14" s="43" t="str">
        <f>IF('2. Accommodation '!C17="","",'2. Accommodation '!C17)</f>
        <v/>
      </c>
      <c r="H14" s="44" t="str">
        <f>IF('2. Accommodation '!D17="","",'2. Accommodation '!D17)</f>
        <v/>
      </c>
      <c r="I14" s="44" t="str">
        <f>IF('2. Accommodation '!E17="","",'2. Accommodation '!E17)</f>
        <v/>
      </c>
      <c r="J14" s="63" t="str">
        <f>IF(A14="","",IF('2. Accommodation '!F17="","",'2. Accommodation '!F17))</f>
        <v/>
      </c>
      <c r="K14" s="45" t="str">
        <f>IF('2. Accommodation '!G17="","",'2. Accommodation '!G17)</f>
        <v/>
      </c>
      <c r="L14" s="45" t="str">
        <f>IF('2. Accommodation '!H17="","",'2. Accommodation '!H17)</f>
        <v/>
      </c>
      <c r="M14" s="45" t="str">
        <f>IF('2. Accommodation '!I17="","",'2. Accommodation '!I17)</f>
        <v/>
      </c>
      <c r="N14" s="64" t="str">
        <f>IF(A14="","",'1. Customer Details'!$L$38)</f>
        <v/>
      </c>
      <c r="O14" s="65" t="str">
        <f>IF(A14="","",'2. Accommodation '!#REF!)</f>
        <v/>
      </c>
    </row>
    <row r="15" spans="1:15" x14ac:dyDescent="0.35">
      <c r="A15" s="42" t="str">
        <f>IF($F15="","",'1. Customer Details'!$G$5)</f>
        <v/>
      </c>
      <c r="B15" s="42" t="str">
        <f>IF($F15="","",'1. Customer Details'!$I$5)</f>
        <v/>
      </c>
      <c r="C15" s="42" t="str">
        <f>IF($F15="","",'1. Customer Details'!$J$5)</f>
        <v/>
      </c>
      <c r="D15" s="42" t="str">
        <f>IF($F15="","",'1. Customer Details'!$K$5)</f>
        <v/>
      </c>
      <c r="E15" s="42" t="str">
        <f>IF($F15="","",'1. Customer Details'!$L$5)</f>
        <v/>
      </c>
      <c r="F15" s="43" t="str">
        <f>IF('2. Accommodation '!B18="","",'2. Accommodation '!B18)</f>
        <v/>
      </c>
      <c r="G15" s="43" t="str">
        <f>IF('2. Accommodation '!C18="","",'2. Accommodation '!C18)</f>
        <v/>
      </c>
      <c r="H15" s="44" t="str">
        <f>IF('2. Accommodation '!D18="","",'2. Accommodation '!D18)</f>
        <v/>
      </c>
      <c r="I15" s="44" t="str">
        <f>IF('2. Accommodation '!E18="","",'2. Accommodation '!E18)</f>
        <v/>
      </c>
      <c r="J15" s="63" t="str">
        <f>IF(A15="","",IF('2. Accommodation '!F18="","",'2. Accommodation '!F18))</f>
        <v/>
      </c>
      <c r="K15" s="45" t="str">
        <f>IF('2. Accommodation '!G18="","",'2. Accommodation '!G18)</f>
        <v/>
      </c>
      <c r="L15" s="45" t="str">
        <f>IF('2. Accommodation '!H18="","",'2. Accommodation '!H18)</f>
        <v/>
      </c>
      <c r="M15" s="45" t="str">
        <f>IF('2. Accommodation '!I18="","",'2. Accommodation '!I18)</f>
        <v/>
      </c>
      <c r="N15" s="64" t="str">
        <f>IF(A15="","",'1. Customer Details'!$L$38)</f>
        <v/>
      </c>
      <c r="O15" s="65" t="str">
        <f>IF(A15="","",'2. Accommodation '!#REF!)</f>
        <v/>
      </c>
    </row>
    <row r="16" spans="1:15" x14ac:dyDescent="0.35">
      <c r="A16" s="42" t="str">
        <f>IF($F16="","",'1. Customer Details'!$G$5)</f>
        <v/>
      </c>
      <c r="B16" s="42" t="str">
        <f>IF($F16="","",'1. Customer Details'!$I$5)</f>
        <v/>
      </c>
      <c r="C16" s="42" t="str">
        <f>IF($F16="","",'1. Customer Details'!$J$5)</f>
        <v/>
      </c>
      <c r="D16" s="42" t="str">
        <f>IF($F16="","",'1. Customer Details'!$K$5)</f>
        <v/>
      </c>
      <c r="E16" s="42" t="str">
        <f>IF($F16="","",'1. Customer Details'!$L$5)</f>
        <v/>
      </c>
      <c r="F16" s="43" t="str">
        <f>IF('2. Accommodation '!B19="","",'2. Accommodation '!B19)</f>
        <v/>
      </c>
      <c r="G16" s="43" t="str">
        <f>IF('2. Accommodation '!C19="","",'2. Accommodation '!C19)</f>
        <v/>
      </c>
      <c r="H16" s="44" t="str">
        <f>IF('2. Accommodation '!D19="","",'2. Accommodation '!D19)</f>
        <v/>
      </c>
      <c r="I16" s="44" t="str">
        <f>IF('2. Accommodation '!E19="","",'2. Accommodation '!E19)</f>
        <v/>
      </c>
      <c r="J16" s="63" t="str">
        <f>IF(A16="","",IF('2. Accommodation '!F19="","",'2. Accommodation '!F19))</f>
        <v/>
      </c>
      <c r="K16" s="45" t="str">
        <f>IF('2. Accommodation '!G19="","",'2. Accommodation '!G19)</f>
        <v/>
      </c>
      <c r="L16" s="45" t="str">
        <f>IF('2. Accommodation '!H19="","",'2. Accommodation '!H19)</f>
        <v/>
      </c>
      <c r="M16" s="45" t="str">
        <f>IF('2. Accommodation '!I19="","",'2. Accommodation '!I19)</f>
        <v/>
      </c>
      <c r="N16" s="64" t="str">
        <f>IF(A16="","",'1. Customer Details'!$L$38)</f>
        <v/>
      </c>
      <c r="O16" s="65" t="str">
        <f>IF(A16="","",'2. Accommodation '!#REF!)</f>
        <v/>
      </c>
    </row>
    <row r="17" spans="1:15" x14ac:dyDescent="0.35">
      <c r="A17" s="42" t="str">
        <f>IF($F17="","",'1. Customer Details'!$G$5)</f>
        <v/>
      </c>
      <c r="B17" s="42" t="str">
        <f>IF($F17="","",'1. Customer Details'!$I$5)</f>
        <v/>
      </c>
      <c r="C17" s="42" t="str">
        <f>IF($F17="","",'1. Customer Details'!$J$5)</f>
        <v/>
      </c>
      <c r="D17" s="42" t="str">
        <f>IF($F17="","",'1. Customer Details'!$K$5)</f>
        <v/>
      </c>
      <c r="E17" s="42" t="str">
        <f>IF($F17="","",'1. Customer Details'!$L$5)</f>
        <v/>
      </c>
      <c r="F17" s="43" t="str">
        <f>IF('2. Accommodation '!B20="","",'2. Accommodation '!B20)</f>
        <v/>
      </c>
      <c r="G17" s="43" t="str">
        <f>IF('2. Accommodation '!C20="","",'2. Accommodation '!C20)</f>
        <v/>
      </c>
      <c r="H17" s="44" t="str">
        <f>IF('2. Accommodation '!D20="","",'2. Accommodation '!D20)</f>
        <v/>
      </c>
      <c r="I17" s="44" t="str">
        <f>IF('2. Accommodation '!E20="","",'2. Accommodation '!E20)</f>
        <v/>
      </c>
      <c r="J17" s="63" t="str">
        <f>IF(A17="","",IF('2. Accommodation '!F20="","",'2. Accommodation '!F20))</f>
        <v/>
      </c>
      <c r="K17" s="45" t="str">
        <f>IF('2. Accommodation '!G20="","",'2. Accommodation '!G20)</f>
        <v/>
      </c>
      <c r="L17" s="45" t="str">
        <f>IF('2. Accommodation '!H20="","",'2. Accommodation '!H20)</f>
        <v/>
      </c>
      <c r="M17" s="45" t="str">
        <f>IF('2. Accommodation '!I20="","",'2. Accommodation '!I20)</f>
        <v/>
      </c>
      <c r="N17" s="64" t="str">
        <f>IF(A17="","",'1. Customer Details'!$L$38)</f>
        <v/>
      </c>
      <c r="O17" s="65" t="str">
        <f>IF(A17="","",'2. Accommodation '!#REF!)</f>
        <v/>
      </c>
    </row>
    <row r="18" spans="1:15" x14ac:dyDescent="0.35">
      <c r="A18" s="42" t="str">
        <f>IF($F18="","",'1. Customer Details'!$G$5)</f>
        <v/>
      </c>
      <c r="B18" s="42" t="str">
        <f>IF($F18="","",'1. Customer Details'!$I$5)</f>
        <v/>
      </c>
      <c r="C18" s="42" t="str">
        <f>IF($F18="","",'1. Customer Details'!$J$5)</f>
        <v/>
      </c>
      <c r="D18" s="42" t="str">
        <f>IF($F18="","",'1. Customer Details'!$K$5)</f>
        <v/>
      </c>
      <c r="E18" s="42" t="str">
        <f>IF($F18="","",'1. Customer Details'!$L$5)</f>
        <v/>
      </c>
      <c r="F18" s="43" t="str">
        <f>IF('2. Accommodation '!B21="","",'2. Accommodation '!B21)</f>
        <v/>
      </c>
      <c r="G18" s="43" t="str">
        <f>IF('2. Accommodation '!C21="","",'2. Accommodation '!C21)</f>
        <v/>
      </c>
      <c r="H18" s="44" t="str">
        <f>IF('2. Accommodation '!D21="","",'2. Accommodation '!D21)</f>
        <v/>
      </c>
      <c r="I18" s="44" t="str">
        <f>IF('2. Accommodation '!E21="","",'2. Accommodation '!E21)</f>
        <v/>
      </c>
      <c r="J18" s="63" t="str">
        <f>IF(A18="","",IF('2. Accommodation '!F21="","",'2. Accommodation '!F21))</f>
        <v/>
      </c>
      <c r="K18" s="45" t="str">
        <f>IF('2. Accommodation '!G21="","",'2. Accommodation '!G21)</f>
        <v/>
      </c>
      <c r="L18" s="45" t="str">
        <f>IF('2. Accommodation '!H21="","",'2. Accommodation '!H21)</f>
        <v/>
      </c>
      <c r="M18" s="45" t="str">
        <f>IF('2. Accommodation '!I21="","",'2. Accommodation '!I21)</f>
        <v/>
      </c>
      <c r="N18" s="64" t="str">
        <f>IF(A18="","",'1. Customer Details'!$L$38)</f>
        <v/>
      </c>
      <c r="O18" s="65" t="str">
        <f>IF(A18="","",'2. Accommodation '!#REF!)</f>
        <v/>
      </c>
    </row>
    <row r="19" spans="1:15" x14ac:dyDescent="0.35">
      <c r="A19" s="42" t="str">
        <f>IF($F19="","",'1. Customer Details'!$G$5)</f>
        <v/>
      </c>
      <c r="B19" s="42" t="str">
        <f>IF($F19="","",'1. Customer Details'!$I$5)</f>
        <v/>
      </c>
      <c r="C19" s="42" t="str">
        <f>IF($F19="","",'1. Customer Details'!$J$5)</f>
        <v/>
      </c>
      <c r="D19" s="42" t="str">
        <f>IF($F19="","",'1. Customer Details'!$K$5)</f>
        <v/>
      </c>
      <c r="E19" s="42" t="str">
        <f>IF($F19="","",'1. Customer Details'!$L$5)</f>
        <v/>
      </c>
      <c r="F19" s="43" t="str">
        <f>IF('2. Accommodation '!B22="","",'2. Accommodation '!B22)</f>
        <v/>
      </c>
      <c r="G19" s="43" t="str">
        <f>IF('2. Accommodation '!C22="","",'2. Accommodation '!C22)</f>
        <v/>
      </c>
      <c r="H19" s="44" t="str">
        <f>IF('2. Accommodation '!D22="","",'2. Accommodation '!D22)</f>
        <v/>
      </c>
      <c r="I19" s="44" t="str">
        <f>IF('2. Accommodation '!E22="","",'2. Accommodation '!E22)</f>
        <v/>
      </c>
      <c r="J19" s="63" t="str">
        <f>IF(A19="","",IF('2. Accommodation '!F22="","",'2. Accommodation '!F22))</f>
        <v/>
      </c>
      <c r="K19" s="45" t="str">
        <f>IF('2. Accommodation '!G22="","",'2. Accommodation '!G22)</f>
        <v/>
      </c>
      <c r="L19" s="45" t="str">
        <f>IF('2. Accommodation '!H22="","",'2. Accommodation '!H22)</f>
        <v/>
      </c>
      <c r="M19" s="45" t="str">
        <f>IF('2. Accommodation '!I22="","",'2. Accommodation '!I22)</f>
        <v/>
      </c>
      <c r="N19" s="64" t="str">
        <f>IF(A19="","",'1. Customer Details'!$L$38)</f>
        <v/>
      </c>
      <c r="O19" s="65" t="str">
        <f>IF(A19="","",'2. Accommodation '!#REF!)</f>
        <v/>
      </c>
    </row>
    <row r="20" spans="1:15" x14ac:dyDescent="0.35">
      <c r="A20" s="42" t="str">
        <f>IF($F20="","",'1. Customer Details'!$G$5)</f>
        <v/>
      </c>
      <c r="B20" s="42" t="str">
        <f>IF($F20="","",'1. Customer Details'!$I$5)</f>
        <v/>
      </c>
      <c r="C20" s="42" t="str">
        <f>IF($F20="","",'1. Customer Details'!$J$5)</f>
        <v/>
      </c>
      <c r="D20" s="42" t="str">
        <f>IF($F20="","",'1. Customer Details'!$K$5)</f>
        <v/>
      </c>
      <c r="E20" s="42" t="str">
        <f>IF($F20="","",'1. Customer Details'!$L$5)</f>
        <v/>
      </c>
      <c r="F20" s="43" t="str">
        <f>IF('2. Accommodation '!B23="","",'2. Accommodation '!B23)</f>
        <v/>
      </c>
      <c r="G20" s="43" t="str">
        <f>IF('2. Accommodation '!C23="","",'2. Accommodation '!C23)</f>
        <v/>
      </c>
      <c r="H20" s="44" t="str">
        <f>IF('2. Accommodation '!D23="","",'2. Accommodation '!D23)</f>
        <v/>
      </c>
      <c r="I20" s="44" t="str">
        <f>IF('2. Accommodation '!E23="","",'2. Accommodation '!E23)</f>
        <v/>
      </c>
      <c r="J20" s="63" t="str">
        <f>IF(A20="","",IF('2. Accommodation '!F23="","",'2. Accommodation '!F23))</f>
        <v/>
      </c>
      <c r="K20" s="45" t="str">
        <f>IF('2. Accommodation '!G23="","",'2. Accommodation '!G23)</f>
        <v/>
      </c>
      <c r="L20" s="45" t="str">
        <f>IF('2. Accommodation '!H23="","",'2. Accommodation '!H23)</f>
        <v/>
      </c>
      <c r="M20" s="45" t="str">
        <f>IF('2. Accommodation '!I23="","",'2. Accommodation '!I23)</f>
        <v/>
      </c>
      <c r="N20" s="64" t="str">
        <f>IF(A20="","",'1. Customer Details'!$L$38)</f>
        <v/>
      </c>
      <c r="O20" s="65" t="str">
        <f>IF(A20="","",'2. Accommodation '!#REF!)</f>
        <v/>
      </c>
    </row>
    <row r="21" spans="1:15" x14ac:dyDescent="0.35">
      <c r="A21" s="42" t="str">
        <f>IF($F21="","",'1. Customer Details'!$G$5)</f>
        <v/>
      </c>
      <c r="B21" s="42" t="str">
        <f>IF($F21="","",'1. Customer Details'!$I$5)</f>
        <v/>
      </c>
      <c r="C21" s="42" t="str">
        <f>IF($F21="","",'1. Customer Details'!$J$5)</f>
        <v/>
      </c>
      <c r="D21" s="42" t="str">
        <f>IF($F21="","",'1. Customer Details'!$K$5)</f>
        <v/>
      </c>
      <c r="E21" s="42" t="str">
        <f>IF($F21="","",'1. Customer Details'!$L$5)</f>
        <v/>
      </c>
      <c r="F21" s="43" t="str">
        <f>IF('2. Accommodation '!B24="","",'2. Accommodation '!B24)</f>
        <v/>
      </c>
      <c r="G21" s="43" t="str">
        <f>IF('2. Accommodation '!C24="","",'2. Accommodation '!C24)</f>
        <v/>
      </c>
      <c r="H21" s="44" t="str">
        <f>IF('2. Accommodation '!D24="","",'2. Accommodation '!D24)</f>
        <v/>
      </c>
      <c r="I21" s="44" t="str">
        <f>IF('2. Accommodation '!E24="","",'2. Accommodation '!E24)</f>
        <v/>
      </c>
      <c r="J21" s="63" t="str">
        <f>IF(A21="","",IF('2. Accommodation '!F24="","",'2. Accommodation '!F24))</f>
        <v/>
      </c>
      <c r="K21" s="45" t="str">
        <f>IF('2. Accommodation '!G24="","",'2. Accommodation '!G24)</f>
        <v/>
      </c>
      <c r="L21" s="45" t="str">
        <f>IF('2. Accommodation '!H24="","",'2. Accommodation '!H24)</f>
        <v/>
      </c>
      <c r="M21" s="45" t="str">
        <f>IF('2. Accommodation '!I24="","",'2. Accommodation '!I24)</f>
        <v/>
      </c>
      <c r="N21" s="64" t="str">
        <f>IF(A21="","",'1. Customer Details'!$L$38)</f>
        <v/>
      </c>
      <c r="O21" s="65" t="str">
        <f>IF(A21="","",'2. Accommodation '!#REF!)</f>
        <v/>
      </c>
    </row>
    <row r="22" spans="1:15" x14ac:dyDescent="0.35">
      <c r="A22" s="42" t="str">
        <f>IF($F22="","",'1. Customer Details'!$G$5)</f>
        <v/>
      </c>
      <c r="B22" s="42" t="str">
        <f>IF($F22="","",'1. Customer Details'!$I$5)</f>
        <v/>
      </c>
      <c r="C22" s="42" t="str">
        <f>IF($F22="","",'1. Customer Details'!$J$5)</f>
        <v/>
      </c>
      <c r="D22" s="42" t="str">
        <f>IF($F22="","",'1. Customer Details'!$K$5)</f>
        <v/>
      </c>
      <c r="E22" s="42" t="str">
        <f>IF($F22="","",'1. Customer Details'!$L$5)</f>
        <v/>
      </c>
      <c r="F22" s="43" t="str">
        <f>IF('2. Accommodation '!B25="","",'2. Accommodation '!B25)</f>
        <v/>
      </c>
      <c r="G22" s="43" t="str">
        <f>IF('2. Accommodation '!C25="","",'2. Accommodation '!C25)</f>
        <v/>
      </c>
      <c r="H22" s="44" t="str">
        <f>IF('2. Accommodation '!D25="","",'2. Accommodation '!D25)</f>
        <v/>
      </c>
      <c r="I22" s="44" t="str">
        <f>IF('2. Accommodation '!E25="","",'2. Accommodation '!E25)</f>
        <v/>
      </c>
      <c r="J22" s="63" t="str">
        <f>IF(A22="","",IF('2. Accommodation '!F25="","",'2. Accommodation '!F25))</f>
        <v/>
      </c>
      <c r="K22" s="45" t="str">
        <f>IF('2. Accommodation '!G25="","",'2. Accommodation '!G25)</f>
        <v/>
      </c>
      <c r="L22" s="45" t="str">
        <f>IF('2. Accommodation '!H25="","",'2. Accommodation '!H25)</f>
        <v/>
      </c>
      <c r="M22" s="45" t="str">
        <f>IF('2. Accommodation '!I25="","",'2. Accommodation '!I25)</f>
        <v/>
      </c>
      <c r="N22" s="64" t="str">
        <f>IF(A22="","",'1. Customer Details'!$L$38)</f>
        <v/>
      </c>
      <c r="O22" s="65" t="str">
        <f>IF(A22="","",'2. Accommodation '!#REF!)</f>
        <v/>
      </c>
    </row>
    <row r="23" spans="1:15" x14ac:dyDescent="0.35">
      <c r="A23" s="42" t="str">
        <f>IF($F23="","",'1. Customer Details'!$G$5)</f>
        <v/>
      </c>
      <c r="B23" s="42" t="str">
        <f>IF($F23="","",'1. Customer Details'!$I$5)</f>
        <v/>
      </c>
      <c r="C23" s="42" t="str">
        <f>IF($F23="","",'1. Customer Details'!$J$5)</f>
        <v/>
      </c>
      <c r="D23" s="42" t="str">
        <f>IF($F23="","",'1. Customer Details'!$K$5)</f>
        <v/>
      </c>
      <c r="E23" s="42" t="str">
        <f>IF($F23="","",'1. Customer Details'!$L$5)</f>
        <v/>
      </c>
      <c r="F23" s="43" t="str">
        <f>IF('2. Accommodation '!B26="","",'2. Accommodation '!B26)</f>
        <v/>
      </c>
      <c r="G23" s="43" t="str">
        <f>IF('2. Accommodation '!C26="","",'2. Accommodation '!C26)</f>
        <v/>
      </c>
      <c r="H23" s="44" t="str">
        <f>IF('2. Accommodation '!D26="","",'2. Accommodation '!D26)</f>
        <v/>
      </c>
      <c r="I23" s="44" t="str">
        <f>IF('2. Accommodation '!E26="","",'2. Accommodation '!E26)</f>
        <v/>
      </c>
      <c r="J23" s="63" t="str">
        <f>IF(A23="","",IF('2. Accommodation '!F26="","",'2. Accommodation '!F26))</f>
        <v/>
      </c>
      <c r="K23" s="45" t="str">
        <f>IF('2. Accommodation '!G26="","",'2. Accommodation '!G26)</f>
        <v/>
      </c>
      <c r="L23" s="45" t="str">
        <f>IF('2. Accommodation '!H26="","",'2. Accommodation '!H26)</f>
        <v/>
      </c>
      <c r="M23" s="45" t="str">
        <f>IF('2. Accommodation '!I26="","",'2. Accommodation '!I26)</f>
        <v/>
      </c>
      <c r="N23" s="64" t="str">
        <f>IF(A23="","",'1. Customer Details'!$L$38)</f>
        <v/>
      </c>
      <c r="O23" s="65" t="str">
        <f>IF(A23="","",'2. Accommodation '!#REF!)</f>
        <v/>
      </c>
    </row>
    <row r="24" spans="1:15" x14ac:dyDescent="0.35">
      <c r="A24" s="42" t="str">
        <f>IF($F24="","",'1. Customer Details'!$G$5)</f>
        <v/>
      </c>
      <c r="B24" s="42" t="str">
        <f>IF($F24="","",'1. Customer Details'!$I$5)</f>
        <v/>
      </c>
      <c r="C24" s="42" t="str">
        <f>IF($F24="","",'1. Customer Details'!$J$5)</f>
        <v/>
      </c>
      <c r="D24" s="42" t="str">
        <f>IF($F24="","",'1. Customer Details'!$K$5)</f>
        <v/>
      </c>
      <c r="E24" s="42" t="str">
        <f>IF($F24="","",'1. Customer Details'!$L$5)</f>
        <v/>
      </c>
      <c r="F24" s="43" t="str">
        <f>IF('2. Accommodation '!B27="","",'2. Accommodation '!B27)</f>
        <v/>
      </c>
      <c r="G24" s="43" t="str">
        <f>IF('2. Accommodation '!C27="","",'2. Accommodation '!C27)</f>
        <v/>
      </c>
      <c r="H24" s="44" t="str">
        <f>IF('2. Accommodation '!D27="","",'2. Accommodation '!D27)</f>
        <v/>
      </c>
      <c r="I24" s="44" t="str">
        <f>IF('2. Accommodation '!E27="","",'2. Accommodation '!E27)</f>
        <v/>
      </c>
      <c r="J24" s="63" t="str">
        <f>IF(A24="","",IF('2. Accommodation '!F27="","",'2. Accommodation '!F27))</f>
        <v/>
      </c>
      <c r="K24" s="45" t="str">
        <f>IF('2. Accommodation '!G27="","",'2. Accommodation '!G27)</f>
        <v/>
      </c>
      <c r="L24" s="45" t="str">
        <f>IF('2. Accommodation '!H27="","",'2. Accommodation '!H27)</f>
        <v/>
      </c>
      <c r="M24" s="45" t="str">
        <f>IF('2. Accommodation '!I27="","",'2. Accommodation '!I27)</f>
        <v/>
      </c>
      <c r="N24" s="64" t="str">
        <f>IF(A24="","",'1. Customer Details'!$L$38)</f>
        <v/>
      </c>
      <c r="O24" s="65" t="str">
        <f>IF(A24="","",'2. Accommodation '!#REF!)</f>
        <v/>
      </c>
    </row>
    <row r="25" spans="1:15" x14ac:dyDescent="0.35">
      <c r="A25" s="42" t="str">
        <f>IF($F25="","",'1. Customer Details'!$G$5)</f>
        <v/>
      </c>
      <c r="B25" s="42" t="str">
        <f>IF($F25="","",'1. Customer Details'!$I$5)</f>
        <v/>
      </c>
      <c r="C25" s="42" t="str">
        <f>IF($F25="","",'1. Customer Details'!$J$5)</f>
        <v/>
      </c>
      <c r="D25" s="42" t="str">
        <f>IF($F25="","",'1. Customer Details'!$K$5)</f>
        <v/>
      </c>
      <c r="E25" s="42" t="str">
        <f>IF($F25="","",'1. Customer Details'!$L$5)</f>
        <v/>
      </c>
      <c r="F25" s="43" t="str">
        <f>IF('2. Accommodation '!B28="","",'2. Accommodation '!B28)</f>
        <v/>
      </c>
      <c r="G25" s="43" t="str">
        <f>IF('2. Accommodation '!C28="","",'2. Accommodation '!C28)</f>
        <v/>
      </c>
      <c r="H25" s="44" t="str">
        <f>IF('2. Accommodation '!D28="","",'2. Accommodation '!D28)</f>
        <v/>
      </c>
      <c r="I25" s="44" t="str">
        <f>IF('2. Accommodation '!E28="","",'2. Accommodation '!E28)</f>
        <v/>
      </c>
      <c r="J25" s="63" t="str">
        <f>IF(A25="","",IF('2. Accommodation '!F28="","",'2. Accommodation '!F28))</f>
        <v/>
      </c>
      <c r="K25" s="45" t="str">
        <f>IF('2. Accommodation '!G28="","",'2. Accommodation '!G28)</f>
        <v/>
      </c>
      <c r="L25" s="45" t="str">
        <f>IF('2. Accommodation '!H28="","",'2. Accommodation '!H28)</f>
        <v/>
      </c>
      <c r="M25" s="45" t="str">
        <f>IF('2. Accommodation '!I28="","",'2. Accommodation '!I28)</f>
        <v/>
      </c>
      <c r="N25" s="64" t="str">
        <f>IF(A25="","",'1. Customer Details'!$L$38)</f>
        <v/>
      </c>
      <c r="O25" s="65" t="str">
        <f>IF(A25="","",'2. Accommodation '!#REF!)</f>
        <v/>
      </c>
    </row>
    <row r="28" spans="1:15" ht="15" thickBot="1" x14ac:dyDescent="0.4">
      <c r="A28" t="s">
        <v>87</v>
      </c>
    </row>
    <row r="29" spans="1:15" ht="30" customHeight="1" x14ac:dyDescent="0.35">
      <c r="A29" s="30" t="s">
        <v>37</v>
      </c>
      <c r="B29" s="19" t="s">
        <v>38</v>
      </c>
      <c r="C29" s="19" t="s">
        <v>44</v>
      </c>
      <c r="D29" s="19" t="s">
        <v>0</v>
      </c>
      <c r="E29" s="20" t="s">
        <v>39</v>
      </c>
      <c r="F29" s="41" t="s">
        <v>65</v>
      </c>
      <c r="G29" s="41" t="s">
        <v>81</v>
      </c>
      <c r="H29" s="41" t="s">
        <v>82</v>
      </c>
      <c r="I29" s="41" t="s">
        <v>83</v>
      </c>
      <c r="J29" s="41" t="s">
        <v>84</v>
      </c>
      <c r="K29" s="41" t="s">
        <v>85</v>
      </c>
      <c r="L29" s="41" t="s">
        <v>86</v>
      </c>
      <c r="M29" s="41"/>
      <c r="N29" s="62" t="s">
        <v>90</v>
      </c>
      <c r="O29" s="41" t="s">
        <v>91</v>
      </c>
    </row>
    <row r="30" spans="1:15" x14ac:dyDescent="0.35">
      <c r="A30" s="42" t="str">
        <f>IF($F30="","",'1. Customer Details'!$G$5)</f>
        <v/>
      </c>
      <c r="B30" s="42" t="str">
        <f>IF($F30="","",'1. Customer Details'!$I$5)</f>
        <v/>
      </c>
      <c r="C30" s="42" t="str">
        <f>IF($F30="","",'1. Customer Details'!$J$5)</f>
        <v/>
      </c>
      <c r="D30" s="42" t="str">
        <f>IF($F30="","",'1. Customer Details'!$K$5)</f>
        <v/>
      </c>
      <c r="E30" s="42" t="str">
        <f>IF($F30="","",'1. Customer Details'!$L$5)</f>
        <v/>
      </c>
      <c r="F30" s="43" t="str">
        <f>IF('2. Accommodation '!B34="","",'2. Accommodation '!B34)</f>
        <v/>
      </c>
      <c r="G30" s="43" t="str">
        <f>IF('2. Accommodation '!C34="","",'2. Accommodation '!C34)</f>
        <v/>
      </c>
      <c r="H30" s="44" t="str">
        <f>IF('2. Accommodation '!D34="","",'2. Accommodation '!D34)</f>
        <v/>
      </c>
      <c r="I30" s="44" t="str">
        <f>IF('2. Accommodation '!E34="","",'2. Accommodation '!E34)</f>
        <v/>
      </c>
      <c r="J30" s="63" t="str">
        <f>IF(A30="","",IF('2. Accommodation '!F34="","",'2. Accommodation '!F34))</f>
        <v/>
      </c>
      <c r="K30" s="45" t="str">
        <f>IF('2. Accommodation '!G34="","",'2. Accommodation '!G34)</f>
        <v/>
      </c>
      <c r="L30" s="45" t="str">
        <f>IF('2. Accommodation '!H34="","",'2. Accommodation '!H34)</f>
        <v/>
      </c>
      <c r="M30" s="45" t="str">
        <f>IF('2. Accommodation '!I34="","",'2. Accommodation '!I34)</f>
        <v/>
      </c>
      <c r="N30" s="64" t="str">
        <f>IF(A30="","",'1. Customer Details'!$L$38)</f>
        <v/>
      </c>
      <c r="O30" s="65" t="str">
        <f>IF(A30="","",'2. Accommodation '!#REF!)</f>
        <v/>
      </c>
    </row>
    <row r="31" spans="1:15" x14ac:dyDescent="0.35">
      <c r="A31" s="42" t="str">
        <f>IF($F31="","",'1. Customer Details'!$G$5)</f>
        <v/>
      </c>
      <c r="B31" s="42" t="str">
        <f>IF($F31="","",'1. Customer Details'!$I$5)</f>
        <v/>
      </c>
      <c r="C31" s="42" t="str">
        <f>IF($F31="","",'1. Customer Details'!$J$5)</f>
        <v/>
      </c>
      <c r="D31" s="42" t="str">
        <f>IF($F31="","",'1. Customer Details'!$K$5)</f>
        <v/>
      </c>
      <c r="E31" s="42" t="str">
        <f>IF($F31="","",'1. Customer Details'!$L$5)</f>
        <v/>
      </c>
      <c r="F31" s="43" t="str">
        <f>IF('2. Accommodation '!B35="","",'2. Accommodation '!B35)</f>
        <v/>
      </c>
      <c r="G31" s="43" t="str">
        <f>IF('2. Accommodation '!C35="","",'2. Accommodation '!C35)</f>
        <v/>
      </c>
      <c r="H31" s="44" t="str">
        <f>IF('2. Accommodation '!D35="","",'2. Accommodation '!D35)</f>
        <v/>
      </c>
      <c r="I31" s="44" t="str">
        <f>IF('2. Accommodation '!E35="","",'2. Accommodation '!E35)</f>
        <v/>
      </c>
      <c r="J31" s="63" t="str">
        <f>IF(A31="","",IF('2. Accommodation '!F35="","",'2. Accommodation '!F35))</f>
        <v/>
      </c>
      <c r="K31" s="45" t="str">
        <f>IF('2. Accommodation '!G35="","",'2. Accommodation '!G35)</f>
        <v/>
      </c>
      <c r="L31" s="45" t="str">
        <f>IF('2. Accommodation '!H35="","",'2. Accommodation '!H35)</f>
        <v/>
      </c>
      <c r="M31" s="45" t="str">
        <f>IF('2. Accommodation '!I35="","",'2. Accommodation '!I35)</f>
        <v/>
      </c>
      <c r="N31" s="64" t="str">
        <f>IF(A31="","",'1. Customer Details'!$L$38)</f>
        <v/>
      </c>
      <c r="O31" s="65" t="str">
        <f>IF(A31="","",'2. Accommodation '!#REF!)</f>
        <v/>
      </c>
    </row>
    <row r="32" spans="1:15" x14ac:dyDescent="0.35">
      <c r="A32" s="42" t="str">
        <f>IF($F32="","",'1. Customer Details'!$G$5)</f>
        <v/>
      </c>
      <c r="B32" s="42" t="str">
        <f>IF($F32="","",'1. Customer Details'!$I$5)</f>
        <v/>
      </c>
      <c r="C32" s="42" t="str">
        <f>IF($F32="","",'1. Customer Details'!$J$5)</f>
        <v/>
      </c>
      <c r="D32" s="42" t="str">
        <f>IF($F32="","",'1. Customer Details'!$K$5)</f>
        <v/>
      </c>
      <c r="E32" s="42" t="str">
        <f>IF($F32="","",'1. Customer Details'!$L$5)</f>
        <v/>
      </c>
      <c r="F32" s="43" t="str">
        <f>IF('2. Accommodation '!B36="","",'2. Accommodation '!B36)</f>
        <v/>
      </c>
      <c r="G32" s="43" t="str">
        <f>IF('2. Accommodation '!C36="","",'2. Accommodation '!C36)</f>
        <v/>
      </c>
      <c r="H32" s="44" t="str">
        <f>IF('2. Accommodation '!D36="","",'2. Accommodation '!D36)</f>
        <v/>
      </c>
      <c r="I32" s="44" t="str">
        <f>IF('2. Accommodation '!E36="","",'2. Accommodation '!E36)</f>
        <v/>
      </c>
      <c r="J32" s="63" t="str">
        <f>IF(A32="","",IF('2. Accommodation '!F36="","",'2. Accommodation '!F36))</f>
        <v/>
      </c>
      <c r="K32" s="45" t="str">
        <f>IF('2. Accommodation '!G36="","",'2. Accommodation '!G36)</f>
        <v/>
      </c>
      <c r="L32" s="45" t="str">
        <f>IF('2. Accommodation '!H36="","",'2. Accommodation '!H36)</f>
        <v/>
      </c>
      <c r="M32" s="45" t="str">
        <f>IF('2. Accommodation '!I36="","",'2. Accommodation '!I36)</f>
        <v/>
      </c>
      <c r="N32" s="64" t="str">
        <f>IF(A32="","",'1. Customer Details'!$L$38)</f>
        <v/>
      </c>
      <c r="O32" s="65" t="str">
        <f>IF(A32="","",'2. Accommodation '!#REF!)</f>
        <v/>
      </c>
    </row>
    <row r="33" spans="1:15" x14ac:dyDescent="0.35">
      <c r="A33" s="42" t="str">
        <f>IF($F33="","",'1. Customer Details'!$G$5)</f>
        <v/>
      </c>
      <c r="B33" s="42" t="str">
        <f>IF($F33="","",'1. Customer Details'!$I$5)</f>
        <v/>
      </c>
      <c r="C33" s="42" t="str">
        <f>IF($F33="","",'1. Customer Details'!$J$5)</f>
        <v/>
      </c>
      <c r="D33" s="42" t="str">
        <f>IF($F33="","",'1. Customer Details'!$K$5)</f>
        <v/>
      </c>
      <c r="E33" s="42" t="str">
        <f>IF($F33="","",'1. Customer Details'!$L$5)</f>
        <v/>
      </c>
      <c r="F33" s="43" t="str">
        <f>IF('2. Accommodation '!B37="","",'2. Accommodation '!B37)</f>
        <v/>
      </c>
      <c r="G33" s="43" t="str">
        <f>IF('2. Accommodation '!C37="","",'2. Accommodation '!C37)</f>
        <v/>
      </c>
      <c r="H33" s="44" t="str">
        <f>IF('2. Accommodation '!D37="","",'2. Accommodation '!D37)</f>
        <v/>
      </c>
      <c r="I33" s="44" t="str">
        <f>IF('2. Accommodation '!E37="","",'2. Accommodation '!E37)</f>
        <v/>
      </c>
      <c r="J33" s="63" t="str">
        <f>IF(A33="","",IF('2. Accommodation '!F37="","",'2. Accommodation '!F37))</f>
        <v/>
      </c>
      <c r="K33" s="45" t="str">
        <f>IF('2. Accommodation '!G37="","",'2. Accommodation '!G37)</f>
        <v/>
      </c>
      <c r="L33" s="45" t="str">
        <f>IF('2. Accommodation '!H37="","",'2. Accommodation '!H37)</f>
        <v/>
      </c>
      <c r="M33" s="45" t="str">
        <f>IF('2. Accommodation '!I37="","",'2. Accommodation '!I37)</f>
        <v/>
      </c>
      <c r="N33" s="64" t="str">
        <f>IF(A33="","",'1. Customer Details'!$L$38)</f>
        <v/>
      </c>
      <c r="O33" s="65" t="str">
        <f>IF(A33="","",'2. Accommodation '!#REF!)</f>
        <v/>
      </c>
    </row>
    <row r="34" spans="1:15" x14ac:dyDescent="0.35">
      <c r="A34" s="42" t="str">
        <f>IF($F34="","",'1. Customer Details'!$G$5)</f>
        <v/>
      </c>
      <c r="B34" s="42" t="str">
        <f>IF($F34="","",'1. Customer Details'!$I$5)</f>
        <v/>
      </c>
      <c r="C34" s="42" t="str">
        <f>IF($F34="","",'1. Customer Details'!$J$5)</f>
        <v/>
      </c>
      <c r="D34" s="42" t="str">
        <f>IF($F34="","",'1. Customer Details'!$K$5)</f>
        <v/>
      </c>
      <c r="E34" s="42" t="str">
        <f>IF($F34="","",'1. Customer Details'!$L$5)</f>
        <v/>
      </c>
      <c r="F34" s="43" t="str">
        <f>IF('2. Accommodation '!B38="","",'2. Accommodation '!B38)</f>
        <v/>
      </c>
      <c r="G34" s="43" t="str">
        <f>IF('2. Accommodation '!C38="","",'2. Accommodation '!C38)</f>
        <v/>
      </c>
      <c r="H34" s="44" t="str">
        <f>IF('2. Accommodation '!D38="","",'2. Accommodation '!D38)</f>
        <v/>
      </c>
      <c r="I34" s="44" t="str">
        <f>IF('2. Accommodation '!E38="","",'2. Accommodation '!E38)</f>
        <v/>
      </c>
      <c r="J34" s="63" t="str">
        <f>IF(A34="","",IF('2. Accommodation '!F38="","",'2. Accommodation '!F38))</f>
        <v/>
      </c>
      <c r="K34" s="45" t="str">
        <f>IF('2. Accommodation '!G38="","",'2. Accommodation '!G38)</f>
        <v/>
      </c>
      <c r="L34" s="45" t="str">
        <f>IF('2. Accommodation '!H38="","",'2. Accommodation '!H38)</f>
        <v/>
      </c>
      <c r="M34" s="45" t="str">
        <f>IF('2. Accommodation '!I38="","",'2. Accommodation '!I38)</f>
        <v/>
      </c>
      <c r="N34" s="64" t="str">
        <f>IF(A34="","",'1. Customer Details'!$L$38)</f>
        <v/>
      </c>
      <c r="O34" s="65" t="str">
        <f>IF(A34="","",'2. Accommodation '!#REF!)</f>
        <v/>
      </c>
    </row>
    <row r="35" spans="1:15" x14ac:dyDescent="0.35">
      <c r="A35" s="42" t="str">
        <f>IF($F35="","",'1. Customer Details'!$G$5)</f>
        <v/>
      </c>
      <c r="B35" s="42" t="str">
        <f>IF($F35="","",'1. Customer Details'!$I$5)</f>
        <v/>
      </c>
      <c r="C35" s="42" t="str">
        <f>IF($F35="","",'1. Customer Details'!$J$5)</f>
        <v/>
      </c>
      <c r="D35" s="42" t="str">
        <f>IF($F35="","",'1. Customer Details'!$K$5)</f>
        <v/>
      </c>
      <c r="E35" s="42" t="str">
        <f>IF($F35="","",'1. Customer Details'!$L$5)</f>
        <v/>
      </c>
      <c r="F35" s="43" t="str">
        <f>IF('2. Accommodation '!B39="","",'2. Accommodation '!B39)</f>
        <v/>
      </c>
      <c r="G35" s="43" t="str">
        <f>IF('2. Accommodation '!C39="","",'2. Accommodation '!C39)</f>
        <v/>
      </c>
      <c r="H35" s="44" t="str">
        <f>IF('2. Accommodation '!D39="","",'2. Accommodation '!D39)</f>
        <v/>
      </c>
      <c r="I35" s="44" t="str">
        <f>IF('2. Accommodation '!E39="","",'2. Accommodation '!E39)</f>
        <v/>
      </c>
      <c r="J35" s="63" t="str">
        <f>IF(A35="","",IF('2. Accommodation '!F39="","",'2. Accommodation '!F39))</f>
        <v/>
      </c>
      <c r="K35" s="45" t="str">
        <f>IF('2. Accommodation '!G39="","",'2. Accommodation '!G39)</f>
        <v/>
      </c>
      <c r="L35" s="45" t="str">
        <f>IF('2. Accommodation '!H39="","",'2. Accommodation '!H39)</f>
        <v/>
      </c>
      <c r="M35" s="45" t="str">
        <f>IF('2. Accommodation '!I39="","",'2. Accommodation '!I39)</f>
        <v/>
      </c>
      <c r="N35" s="64" t="str">
        <f>IF(A35="","",'1. Customer Details'!$L$38)</f>
        <v/>
      </c>
      <c r="O35" s="65" t="str">
        <f>IF(A35="","",'2. Accommodation '!#REF!)</f>
        <v/>
      </c>
    </row>
    <row r="36" spans="1:15" x14ac:dyDescent="0.35">
      <c r="A36" s="42" t="str">
        <f>IF($F36="","",'1. Customer Details'!$G$5)</f>
        <v/>
      </c>
      <c r="B36" s="42" t="str">
        <f>IF($F36="","",'1. Customer Details'!$I$5)</f>
        <v/>
      </c>
      <c r="C36" s="42" t="str">
        <f>IF($F36="","",'1. Customer Details'!$J$5)</f>
        <v/>
      </c>
      <c r="D36" s="42" t="str">
        <f>IF($F36="","",'1. Customer Details'!$K$5)</f>
        <v/>
      </c>
      <c r="E36" s="42" t="str">
        <f>IF($F36="","",'1. Customer Details'!$L$5)</f>
        <v/>
      </c>
      <c r="F36" s="43" t="str">
        <f>IF('2. Accommodation '!B40="","",'2. Accommodation '!B40)</f>
        <v/>
      </c>
      <c r="G36" s="43" t="str">
        <f>IF('2. Accommodation '!C40="","",'2. Accommodation '!C40)</f>
        <v/>
      </c>
      <c r="H36" s="44" t="str">
        <f>IF('2. Accommodation '!D40="","",'2. Accommodation '!D40)</f>
        <v/>
      </c>
      <c r="I36" s="44" t="str">
        <f>IF('2. Accommodation '!E40="","",'2. Accommodation '!E40)</f>
        <v/>
      </c>
      <c r="J36" s="63" t="str">
        <f>IF(A36="","",IF('2. Accommodation '!F40="","",'2. Accommodation '!F40))</f>
        <v/>
      </c>
      <c r="K36" s="45" t="str">
        <f>IF('2. Accommodation '!G40="","",'2. Accommodation '!G40)</f>
        <v/>
      </c>
      <c r="L36" s="45" t="str">
        <f>IF('2. Accommodation '!H40="","",'2. Accommodation '!H40)</f>
        <v/>
      </c>
      <c r="M36" s="45" t="str">
        <f>IF('2. Accommodation '!I40="","",'2. Accommodation '!I40)</f>
        <v/>
      </c>
      <c r="N36" s="64" t="str">
        <f>IF(A36="","",'1. Customer Details'!$L$38)</f>
        <v/>
      </c>
      <c r="O36" s="65" t="str">
        <f>IF(A36="","",'2. Accommodation '!#REF!)</f>
        <v/>
      </c>
    </row>
    <row r="37" spans="1:15" x14ac:dyDescent="0.35">
      <c r="A37" s="42" t="str">
        <f>IF($F37="","",'1. Customer Details'!$G$5)</f>
        <v/>
      </c>
      <c r="B37" s="42" t="str">
        <f>IF($F37="","",'1. Customer Details'!$I$5)</f>
        <v/>
      </c>
      <c r="C37" s="42" t="str">
        <f>IF($F37="","",'1. Customer Details'!$J$5)</f>
        <v/>
      </c>
      <c r="D37" s="42" t="str">
        <f>IF($F37="","",'1. Customer Details'!$K$5)</f>
        <v/>
      </c>
      <c r="E37" s="42" t="str">
        <f>IF($F37="","",'1. Customer Details'!$L$5)</f>
        <v/>
      </c>
      <c r="F37" s="43" t="str">
        <f>IF('2. Accommodation '!B41="","",'2. Accommodation '!B41)</f>
        <v/>
      </c>
      <c r="G37" s="43" t="str">
        <f>IF('2. Accommodation '!C41="","",'2. Accommodation '!C41)</f>
        <v/>
      </c>
      <c r="H37" s="44" t="str">
        <f>IF('2. Accommodation '!D41="","",'2. Accommodation '!D41)</f>
        <v/>
      </c>
      <c r="I37" s="44" t="str">
        <f>IF('2. Accommodation '!E41="","",'2. Accommodation '!E41)</f>
        <v/>
      </c>
      <c r="J37" s="63" t="str">
        <f>IF(A37="","",IF('2. Accommodation '!F41="","",'2. Accommodation '!F41))</f>
        <v/>
      </c>
      <c r="K37" s="45" t="str">
        <f>IF('2. Accommodation '!G41="","",'2. Accommodation '!G41)</f>
        <v/>
      </c>
      <c r="L37" s="45" t="str">
        <f>IF('2. Accommodation '!H41="","",'2. Accommodation '!H41)</f>
        <v/>
      </c>
      <c r="M37" s="45" t="str">
        <f>IF('2. Accommodation '!I41="","",'2. Accommodation '!I41)</f>
        <v/>
      </c>
      <c r="N37" s="64" t="str">
        <f>IF(A37="","",'1. Customer Details'!$L$38)</f>
        <v/>
      </c>
      <c r="O37" s="65" t="str">
        <f>IF(A37="","",'2. Accommodation '!#REF!)</f>
        <v/>
      </c>
    </row>
    <row r="38" spans="1:15" x14ac:dyDescent="0.35">
      <c r="A38" s="42" t="str">
        <f>IF($F38="","",'1. Customer Details'!$G$5)</f>
        <v/>
      </c>
      <c r="B38" s="42" t="str">
        <f>IF($F38="","",'1. Customer Details'!$I$5)</f>
        <v/>
      </c>
      <c r="C38" s="42" t="str">
        <f>IF($F38="","",'1. Customer Details'!$J$5)</f>
        <v/>
      </c>
      <c r="D38" s="42" t="str">
        <f>IF($F38="","",'1. Customer Details'!$K$5)</f>
        <v/>
      </c>
      <c r="E38" s="42" t="str">
        <f>IF($F38="","",'1. Customer Details'!$L$5)</f>
        <v/>
      </c>
      <c r="F38" s="43" t="str">
        <f>IF('2. Accommodation '!B42="","",'2. Accommodation '!B42)</f>
        <v/>
      </c>
      <c r="G38" s="43" t="str">
        <f>IF('2. Accommodation '!C42="","",'2. Accommodation '!C42)</f>
        <v/>
      </c>
      <c r="H38" s="44" t="str">
        <f>IF('2. Accommodation '!D42="","",'2. Accommodation '!D42)</f>
        <v/>
      </c>
      <c r="I38" s="44" t="str">
        <f>IF('2. Accommodation '!E42="","",'2. Accommodation '!E42)</f>
        <v/>
      </c>
      <c r="J38" s="63" t="str">
        <f>IF(A38="","",IF('2. Accommodation '!F42="","",'2. Accommodation '!F42))</f>
        <v/>
      </c>
      <c r="K38" s="45" t="str">
        <f>IF('2. Accommodation '!G42="","",'2. Accommodation '!G42)</f>
        <v/>
      </c>
      <c r="L38" s="45" t="str">
        <f>IF('2. Accommodation '!H42="","",'2. Accommodation '!H42)</f>
        <v/>
      </c>
      <c r="M38" s="45" t="str">
        <f>IF('2. Accommodation '!I42="","",'2. Accommodation '!I42)</f>
        <v/>
      </c>
      <c r="N38" s="64" t="str">
        <f>IF(A38="","",'1. Customer Details'!$L$38)</f>
        <v/>
      </c>
      <c r="O38" s="65" t="str">
        <f>IF(A38="","",'2. Accommodation '!#REF!)</f>
        <v/>
      </c>
    </row>
    <row r="39" spans="1:15" x14ac:dyDescent="0.35">
      <c r="A39" s="42" t="str">
        <f>IF($F39="","",'1. Customer Details'!$G$5)</f>
        <v/>
      </c>
      <c r="B39" s="42" t="str">
        <f>IF($F39="","",'1. Customer Details'!$I$5)</f>
        <v/>
      </c>
      <c r="C39" s="42" t="str">
        <f>IF($F39="","",'1. Customer Details'!$J$5)</f>
        <v/>
      </c>
      <c r="D39" s="42" t="str">
        <f>IF($F39="","",'1. Customer Details'!$K$5)</f>
        <v/>
      </c>
      <c r="E39" s="42" t="str">
        <f>IF($F39="","",'1. Customer Details'!$L$5)</f>
        <v/>
      </c>
      <c r="F39" s="43" t="str">
        <f>IF('2. Accommodation '!B43="","",'2. Accommodation '!B43)</f>
        <v/>
      </c>
      <c r="G39" s="43" t="str">
        <f>IF('2. Accommodation '!C43="","",'2. Accommodation '!C43)</f>
        <v/>
      </c>
      <c r="H39" s="44" t="str">
        <f>IF('2. Accommodation '!D43="","",'2. Accommodation '!D43)</f>
        <v/>
      </c>
      <c r="I39" s="44" t="str">
        <f>IF('2. Accommodation '!E43="","",'2. Accommodation '!E43)</f>
        <v/>
      </c>
      <c r="J39" s="63" t="str">
        <f>IF(A39="","",IF('2. Accommodation '!F43="","",'2. Accommodation '!F43))</f>
        <v/>
      </c>
      <c r="K39" s="45" t="str">
        <f>IF('2. Accommodation '!G43="","",'2. Accommodation '!G43)</f>
        <v/>
      </c>
      <c r="L39" s="45" t="str">
        <f>IF('2. Accommodation '!H43="","",'2. Accommodation '!H43)</f>
        <v/>
      </c>
      <c r="M39" s="45" t="str">
        <f>IF('2. Accommodation '!I43="","",'2. Accommodation '!I43)</f>
        <v/>
      </c>
      <c r="N39" s="64" t="str">
        <f>IF(A39="","",'1. Customer Details'!$L$38)</f>
        <v/>
      </c>
      <c r="O39" s="65" t="str">
        <f>IF(A39="","",'2. Accommodation '!#REF!)</f>
        <v/>
      </c>
    </row>
    <row r="40" spans="1:15" x14ac:dyDescent="0.35">
      <c r="A40" s="42" t="str">
        <f>IF($F40="","",'1. Customer Details'!$G$5)</f>
        <v/>
      </c>
      <c r="B40" s="42" t="str">
        <f>IF($F40="","",'1. Customer Details'!$I$5)</f>
        <v/>
      </c>
      <c r="C40" s="42" t="str">
        <f>IF($F40="","",'1. Customer Details'!$J$5)</f>
        <v/>
      </c>
      <c r="D40" s="42" t="str">
        <f>IF($F40="","",'1. Customer Details'!$K$5)</f>
        <v/>
      </c>
      <c r="E40" s="42" t="str">
        <f>IF($F40="","",'1. Customer Details'!$L$5)</f>
        <v/>
      </c>
      <c r="F40" s="43" t="str">
        <f>IF('2. Accommodation '!B44="","",'2. Accommodation '!B44)</f>
        <v/>
      </c>
      <c r="G40" s="43" t="str">
        <f>IF('2. Accommodation '!C44="","",'2. Accommodation '!C44)</f>
        <v/>
      </c>
      <c r="H40" s="44" t="str">
        <f>IF('2. Accommodation '!D44="","",'2. Accommodation '!D44)</f>
        <v/>
      </c>
      <c r="I40" s="44" t="str">
        <f>IF('2. Accommodation '!E44="","",'2. Accommodation '!E44)</f>
        <v/>
      </c>
      <c r="J40" s="63" t="str">
        <f>IF(A40="","",IF('2. Accommodation '!F44="","",'2. Accommodation '!F44))</f>
        <v/>
      </c>
      <c r="K40" s="45" t="str">
        <f>IF('2. Accommodation '!G44="","",'2. Accommodation '!G44)</f>
        <v/>
      </c>
      <c r="L40" s="45" t="str">
        <f>IF('2. Accommodation '!H44="","",'2. Accommodation '!H44)</f>
        <v/>
      </c>
      <c r="M40" s="45" t="str">
        <f>IF('2. Accommodation '!I44="","",'2. Accommodation '!I44)</f>
        <v/>
      </c>
      <c r="N40" s="64" t="str">
        <f>IF(A40="","",'1. Customer Details'!$L$38)</f>
        <v/>
      </c>
      <c r="O40" s="65" t="str">
        <f>IF(A40="","",'2. Accommodation '!#REF!)</f>
        <v/>
      </c>
    </row>
    <row r="41" spans="1:15" x14ac:dyDescent="0.35">
      <c r="A41" s="42" t="str">
        <f>IF($F41="","",'1. Customer Details'!$G$5)</f>
        <v/>
      </c>
      <c r="B41" s="42" t="str">
        <f>IF($F41="","",'1. Customer Details'!$I$5)</f>
        <v/>
      </c>
      <c r="C41" s="42" t="str">
        <f>IF($F41="","",'1. Customer Details'!$J$5)</f>
        <v/>
      </c>
      <c r="D41" s="42" t="str">
        <f>IF($F41="","",'1. Customer Details'!$K$5)</f>
        <v/>
      </c>
      <c r="E41" s="42" t="str">
        <f>IF($F41="","",'1. Customer Details'!$L$5)</f>
        <v/>
      </c>
      <c r="F41" s="43" t="str">
        <f>IF('2. Accommodation '!B45="","",'2. Accommodation '!B45)</f>
        <v/>
      </c>
      <c r="G41" s="43" t="str">
        <f>IF('2. Accommodation '!C45="","",'2. Accommodation '!C45)</f>
        <v/>
      </c>
      <c r="H41" s="44" t="str">
        <f>IF('2. Accommodation '!D45="","",'2. Accommodation '!D45)</f>
        <v/>
      </c>
      <c r="I41" s="44" t="str">
        <f>IF('2. Accommodation '!E45="","",'2. Accommodation '!E45)</f>
        <v/>
      </c>
      <c r="J41" s="63" t="str">
        <f>IF(A41="","",IF('2. Accommodation '!F45="","",'2. Accommodation '!F45))</f>
        <v/>
      </c>
      <c r="K41" s="45" t="str">
        <f>IF('2. Accommodation '!G45="","",'2. Accommodation '!G45)</f>
        <v/>
      </c>
      <c r="L41" s="45" t="str">
        <f>IF('2. Accommodation '!H45="","",'2. Accommodation '!H45)</f>
        <v/>
      </c>
      <c r="M41" s="45" t="str">
        <f>IF('2. Accommodation '!I45="","",'2. Accommodation '!I45)</f>
        <v/>
      </c>
      <c r="N41" s="64" t="str">
        <f>IF(A41="","",'1. Customer Details'!$L$38)</f>
        <v/>
      </c>
      <c r="O41" s="65" t="str">
        <f>IF(A41="","",'2. Accommodation '!#REF!)</f>
        <v/>
      </c>
    </row>
    <row r="42" spans="1:15" x14ac:dyDescent="0.35">
      <c r="A42" s="42" t="str">
        <f>IF($F42="","",'1. Customer Details'!$G$5)</f>
        <v/>
      </c>
      <c r="B42" s="42" t="str">
        <f>IF($F42="","",'1. Customer Details'!$I$5)</f>
        <v/>
      </c>
      <c r="C42" s="42" t="str">
        <f>IF($F42="","",'1. Customer Details'!$J$5)</f>
        <v/>
      </c>
      <c r="D42" s="42" t="str">
        <f>IF($F42="","",'1. Customer Details'!$K$5)</f>
        <v/>
      </c>
      <c r="E42" s="42" t="str">
        <f>IF($F42="","",'1. Customer Details'!$L$5)</f>
        <v/>
      </c>
      <c r="F42" s="43" t="str">
        <f>IF('2. Accommodation '!B46="","",'2. Accommodation '!B46)</f>
        <v/>
      </c>
      <c r="G42" s="43" t="str">
        <f>IF('2. Accommodation '!C46="","",'2. Accommodation '!C46)</f>
        <v/>
      </c>
      <c r="H42" s="44" t="str">
        <f>IF('2. Accommodation '!D46="","",'2. Accommodation '!D46)</f>
        <v/>
      </c>
      <c r="I42" s="44" t="str">
        <f>IF('2. Accommodation '!E46="","",'2. Accommodation '!E46)</f>
        <v/>
      </c>
      <c r="J42" s="63" t="str">
        <f>IF(A42="","",IF('2. Accommodation '!F46="","",'2. Accommodation '!F46))</f>
        <v/>
      </c>
      <c r="K42" s="45" t="str">
        <f>IF('2. Accommodation '!G46="","",'2. Accommodation '!G46)</f>
        <v/>
      </c>
      <c r="L42" s="45" t="str">
        <f>IF('2. Accommodation '!H46="","",'2. Accommodation '!H46)</f>
        <v/>
      </c>
      <c r="M42" s="45" t="str">
        <f>IF('2. Accommodation '!I46="","",'2. Accommodation '!I46)</f>
        <v/>
      </c>
      <c r="N42" s="64" t="str">
        <f>IF(A42="","",'1. Customer Details'!$L$38)</f>
        <v/>
      </c>
      <c r="O42" s="65" t="str">
        <f>IF(A42="","",'2. Accommodation '!#REF!)</f>
        <v/>
      </c>
    </row>
    <row r="43" spans="1:15" x14ac:dyDescent="0.35">
      <c r="A43" s="42" t="str">
        <f>IF($F43="","",'1. Customer Details'!$G$5)</f>
        <v/>
      </c>
      <c r="B43" s="42" t="str">
        <f>IF($F43="","",'1. Customer Details'!$I$5)</f>
        <v/>
      </c>
      <c r="C43" s="42" t="str">
        <f>IF($F43="","",'1. Customer Details'!$J$5)</f>
        <v/>
      </c>
      <c r="D43" s="42" t="str">
        <f>IF($F43="","",'1. Customer Details'!$K$5)</f>
        <v/>
      </c>
      <c r="E43" s="42" t="str">
        <f>IF($F43="","",'1. Customer Details'!$L$5)</f>
        <v/>
      </c>
      <c r="F43" s="43" t="str">
        <f>IF('2. Accommodation '!B47="","",'2. Accommodation '!B47)</f>
        <v/>
      </c>
      <c r="G43" s="43" t="str">
        <f>IF('2. Accommodation '!C47="","",'2. Accommodation '!C47)</f>
        <v/>
      </c>
      <c r="H43" s="44" t="str">
        <f>IF('2. Accommodation '!D47="","",'2. Accommodation '!D47)</f>
        <v/>
      </c>
      <c r="I43" s="44" t="str">
        <f>IF('2. Accommodation '!E47="","",'2. Accommodation '!E47)</f>
        <v/>
      </c>
      <c r="J43" s="63" t="str">
        <f>IF(A43="","",IF('2. Accommodation '!F47="","",'2. Accommodation '!F47))</f>
        <v/>
      </c>
      <c r="K43" s="45" t="str">
        <f>IF('2. Accommodation '!G47="","",'2. Accommodation '!G47)</f>
        <v/>
      </c>
      <c r="L43" s="45" t="str">
        <f>IF('2. Accommodation '!H47="","",'2. Accommodation '!H47)</f>
        <v/>
      </c>
      <c r="M43" s="45" t="str">
        <f>IF('2. Accommodation '!I47="","",'2. Accommodation '!I47)</f>
        <v/>
      </c>
      <c r="N43" s="64" t="str">
        <f>IF(A43="","",'1. Customer Details'!$L$38)</f>
        <v/>
      </c>
      <c r="O43" s="65" t="str">
        <f>IF(A43="","",'2. Accommodation '!#REF!)</f>
        <v/>
      </c>
    </row>
    <row r="44" spans="1:15" x14ac:dyDescent="0.35">
      <c r="A44" s="42" t="str">
        <f>IF($F44="","",'1. Customer Details'!$G$5)</f>
        <v/>
      </c>
      <c r="B44" s="42" t="str">
        <f>IF($F44="","",'1. Customer Details'!$I$5)</f>
        <v/>
      </c>
      <c r="C44" s="42" t="str">
        <f>IF($F44="","",'1. Customer Details'!$J$5)</f>
        <v/>
      </c>
      <c r="D44" s="42" t="str">
        <f>IF($F44="","",'1. Customer Details'!$K$5)</f>
        <v/>
      </c>
      <c r="E44" s="42" t="str">
        <f>IF($F44="","",'1. Customer Details'!$L$5)</f>
        <v/>
      </c>
      <c r="F44" s="43" t="str">
        <f>IF('2. Accommodation '!B48="","",'2. Accommodation '!B48)</f>
        <v/>
      </c>
      <c r="G44" s="43" t="str">
        <f>IF('2. Accommodation '!C48="","",'2. Accommodation '!C48)</f>
        <v/>
      </c>
      <c r="H44" s="44" t="str">
        <f>IF('2. Accommodation '!D48="","",'2. Accommodation '!D48)</f>
        <v/>
      </c>
      <c r="I44" s="44" t="str">
        <f>IF('2. Accommodation '!E48="","",'2. Accommodation '!E48)</f>
        <v/>
      </c>
      <c r="J44" s="63" t="str">
        <f>IF(A44="","",IF('2. Accommodation '!F48="","",'2. Accommodation '!F48))</f>
        <v/>
      </c>
      <c r="K44" s="45" t="str">
        <f>IF('2. Accommodation '!G48="","",'2. Accommodation '!G48)</f>
        <v/>
      </c>
      <c r="L44" s="45" t="str">
        <f>IF('2. Accommodation '!H48="","",'2. Accommodation '!H48)</f>
        <v/>
      </c>
      <c r="M44" s="45" t="str">
        <f>IF('2. Accommodation '!I48="","",'2. Accommodation '!I48)</f>
        <v/>
      </c>
      <c r="N44" s="64" t="str">
        <f>IF(A44="","",'1. Customer Details'!$L$38)</f>
        <v/>
      </c>
      <c r="O44" s="65" t="str">
        <f>IF(A44="","",'2. Accommodation '!#REF!)</f>
        <v/>
      </c>
    </row>
    <row r="45" spans="1:15" x14ac:dyDescent="0.35">
      <c r="A45" s="42" t="str">
        <f>IF($F45="","",'1. Customer Details'!$G$5)</f>
        <v/>
      </c>
      <c r="B45" s="42" t="str">
        <f>IF($F45="","",'1. Customer Details'!$I$5)</f>
        <v/>
      </c>
      <c r="C45" s="42" t="str">
        <f>IF($F45="","",'1. Customer Details'!$J$5)</f>
        <v/>
      </c>
      <c r="D45" s="42" t="str">
        <f>IF($F45="","",'1. Customer Details'!$K$5)</f>
        <v/>
      </c>
      <c r="E45" s="42" t="str">
        <f>IF($F45="","",'1. Customer Details'!$L$5)</f>
        <v/>
      </c>
      <c r="F45" s="43" t="str">
        <f>IF('2. Accommodation '!B49="","",'2. Accommodation '!B49)</f>
        <v/>
      </c>
      <c r="G45" s="43" t="str">
        <f>IF('2. Accommodation '!C49="","",'2. Accommodation '!C49)</f>
        <v/>
      </c>
      <c r="H45" s="44" t="str">
        <f>IF('2. Accommodation '!D49="","",'2. Accommodation '!D49)</f>
        <v/>
      </c>
      <c r="I45" s="44" t="str">
        <f>IF('2. Accommodation '!E49="","",'2. Accommodation '!E49)</f>
        <v/>
      </c>
      <c r="J45" s="63" t="str">
        <f>IF(A45="","",IF('2. Accommodation '!F49="","",'2. Accommodation '!F49))</f>
        <v/>
      </c>
      <c r="K45" s="45" t="str">
        <f>IF('2. Accommodation '!G49="","",'2. Accommodation '!G49)</f>
        <v/>
      </c>
      <c r="L45" s="45" t="str">
        <f>IF('2. Accommodation '!H49="","",'2. Accommodation '!H49)</f>
        <v/>
      </c>
      <c r="M45" s="45" t="str">
        <f>IF('2. Accommodation '!I49="","",'2. Accommodation '!I49)</f>
        <v/>
      </c>
      <c r="N45" s="64" t="str">
        <f>IF(A45="","",'1. Customer Details'!$L$38)</f>
        <v/>
      </c>
      <c r="O45" s="65" t="str">
        <f>IF(A45="","",'2. Accommodation '!#REF!)</f>
        <v/>
      </c>
    </row>
    <row r="46" spans="1:15" x14ac:dyDescent="0.35">
      <c r="A46" s="42" t="str">
        <f>IF($F46="","",'1. Customer Details'!$G$5)</f>
        <v/>
      </c>
      <c r="B46" s="42" t="str">
        <f>IF($F46="","",'1. Customer Details'!$I$5)</f>
        <v/>
      </c>
      <c r="C46" s="42" t="str">
        <f>IF($F46="","",'1. Customer Details'!$J$5)</f>
        <v/>
      </c>
      <c r="D46" s="42" t="str">
        <f>IF($F46="","",'1. Customer Details'!$K$5)</f>
        <v/>
      </c>
      <c r="E46" s="42" t="str">
        <f>IF($F46="","",'1. Customer Details'!$L$5)</f>
        <v/>
      </c>
      <c r="F46" s="43" t="str">
        <f>IF('2. Accommodation '!B50="","",'2. Accommodation '!B50)</f>
        <v/>
      </c>
      <c r="G46" s="43" t="str">
        <f>IF('2. Accommodation '!C50="","",'2. Accommodation '!C50)</f>
        <v/>
      </c>
      <c r="H46" s="44" t="str">
        <f>IF('2. Accommodation '!D50="","",'2. Accommodation '!D50)</f>
        <v/>
      </c>
      <c r="I46" s="44" t="str">
        <f>IF('2. Accommodation '!E50="","",'2. Accommodation '!E50)</f>
        <v/>
      </c>
      <c r="J46" s="63" t="str">
        <f>IF(A46="","",IF('2. Accommodation '!F50="","",'2. Accommodation '!F50))</f>
        <v/>
      </c>
      <c r="K46" s="45" t="str">
        <f>IF('2. Accommodation '!G50="","",'2. Accommodation '!G50)</f>
        <v/>
      </c>
      <c r="L46" s="45" t="str">
        <f>IF('2. Accommodation '!H50="","",'2. Accommodation '!H50)</f>
        <v/>
      </c>
      <c r="M46" s="45" t="str">
        <f>IF('2. Accommodation '!I50="","",'2. Accommodation '!I50)</f>
        <v/>
      </c>
      <c r="N46" s="64" t="str">
        <f>IF(A46="","",'1. Customer Details'!$L$38)</f>
        <v/>
      </c>
      <c r="O46" s="65" t="str">
        <f>IF(A46="","",'2. Accommodation '!#REF!)</f>
        <v/>
      </c>
    </row>
    <row r="47" spans="1:15" x14ac:dyDescent="0.35">
      <c r="A47" s="42" t="str">
        <f>IF($F47="","",'1. Customer Details'!$G$5)</f>
        <v/>
      </c>
      <c r="B47" s="42" t="str">
        <f>IF($F47="","",'1. Customer Details'!$I$5)</f>
        <v/>
      </c>
      <c r="C47" s="42" t="str">
        <f>IF($F47="","",'1. Customer Details'!$J$5)</f>
        <v/>
      </c>
      <c r="D47" s="42" t="str">
        <f>IF($F47="","",'1. Customer Details'!$K$5)</f>
        <v/>
      </c>
      <c r="E47" s="42" t="str">
        <f>IF($F47="","",'1. Customer Details'!$L$5)</f>
        <v/>
      </c>
      <c r="F47" s="43" t="str">
        <f>IF('2. Accommodation '!B51="","",'2. Accommodation '!B51)</f>
        <v/>
      </c>
      <c r="G47" s="43" t="str">
        <f>IF('2. Accommodation '!C51="","",'2. Accommodation '!C51)</f>
        <v/>
      </c>
      <c r="H47" s="44" t="str">
        <f>IF('2. Accommodation '!D51="","",'2. Accommodation '!D51)</f>
        <v/>
      </c>
      <c r="I47" s="44" t="str">
        <f>IF('2. Accommodation '!E51="","",'2. Accommodation '!E51)</f>
        <v/>
      </c>
      <c r="J47" s="63" t="str">
        <f>IF(A47="","",IF('2. Accommodation '!F51="","",'2. Accommodation '!F51))</f>
        <v/>
      </c>
      <c r="K47" s="45" t="str">
        <f>IF('2. Accommodation '!G51="","",'2. Accommodation '!G51)</f>
        <v/>
      </c>
      <c r="L47" s="45" t="str">
        <f>IF('2. Accommodation '!H51="","",'2. Accommodation '!H51)</f>
        <v/>
      </c>
      <c r="M47" s="45" t="str">
        <f>IF('2. Accommodation '!I51="","",'2. Accommodation '!I51)</f>
        <v/>
      </c>
      <c r="N47" s="64" t="str">
        <f>IF(A47="","",'1. Customer Details'!$L$38)</f>
        <v/>
      </c>
      <c r="O47" s="65" t="str">
        <f>IF(A47="","",'2. Accommodation '!#REF!)</f>
        <v/>
      </c>
    </row>
    <row r="48" spans="1:15" x14ac:dyDescent="0.35">
      <c r="A48" s="42" t="str">
        <f>IF($F48="","",'1. Customer Details'!$G$5)</f>
        <v/>
      </c>
      <c r="B48" s="42" t="str">
        <f>IF($F48="","",'1. Customer Details'!$I$5)</f>
        <v/>
      </c>
      <c r="C48" s="42" t="str">
        <f>IF($F48="","",'1. Customer Details'!$J$5)</f>
        <v/>
      </c>
      <c r="D48" s="42" t="str">
        <f>IF($F48="","",'1. Customer Details'!$K$5)</f>
        <v/>
      </c>
      <c r="E48" s="42" t="str">
        <f>IF($F48="","",'1. Customer Details'!$L$5)</f>
        <v/>
      </c>
      <c r="F48" s="43" t="str">
        <f>IF('2. Accommodation '!B52="","",'2. Accommodation '!B52)</f>
        <v/>
      </c>
      <c r="G48" s="43" t="str">
        <f>IF('2. Accommodation '!C52="","",'2. Accommodation '!C52)</f>
        <v/>
      </c>
      <c r="H48" s="44" t="str">
        <f>IF('2. Accommodation '!D52="","",'2. Accommodation '!D52)</f>
        <v/>
      </c>
      <c r="I48" s="44" t="str">
        <f>IF('2. Accommodation '!E52="","",'2. Accommodation '!E52)</f>
        <v/>
      </c>
      <c r="J48" s="63" t="str">
        <f>IF(A48="","",IF('2. Accommodation '!F52="","",'2. Accommodation '!F52))</f>
        <v/>
      </c>
      <c r="K48" s="45" t="str">
        <f>IF('2. Accommodation '!G52="","",'2. Accommodation '!G52)</f>
        <v/>
      </c>
      <c r="L48" s="45" t="str">
        <f>IF('2. Accommodation '!H52="","",'2. Accommodation '!H52)</f>
        <v/>
      </c>
      <c r="M48" s="45" t="str">
        <f>IF('2. Accommodation '!I52="","",'2. Accommodation '!I52)</f>
        <v/>
      </c>
      <c r="N48" s="64" t="str">
        <f>IF(A48="","",'1. Customer Details'!$L$38)</f>
        <v/>
      </c>
      <c r="O48" s="65" t="str">
        <f>IF(A48="","",'2. Accommodation '!#REF!)</f>
        <v/>
      </c>
    </row>
    <row r="49" spans="1:15" x14ac:dyDescent="0.35">
      <c r="A49" s="42" t="str">
        <f>IF($F49="","",'1. Customer Details'!$G$5)</f>
        <v/>
      </c>
      <c r="B49" s="42" t="str">
        <f>IF($F49="","",'1. Customer Details'!$I$5)</f>
        <v/>
      </c>
      <c r="C49" s="42" t="str">
        <f>IF($F49="","",'1. Customer Details'!$J$5)</f>
        <v/>
      </c>
      <c r="D49" s="42" t="str">
        <f>IF($F49="","",'1. Customer Details'!$K$5)</f>
        <v/>
      </c>
      <c r="E49" s="42" t="str">
        <f>IF($F49="","",'1. Customer Details'!$L$5)</f>
        <v/>
      </c>
      <c r="F49" s="43" t="str">
        <f>IF('2. Accommodation '!B53="","",'2. Accommodation '!B53)</f>
        <v/>
      </c>
      <c r="G49" s="43" t="str">
        <f>IF('2. Accommodation '!C53="","",'2. Accommodation '!C53)</f>
        <v/>
      </c>
      <c r="H49" s="44" t="str">
        <f>IF('2. Accommodation '!D53="","",'2. Accommodation '!D53)</f>
        <v/>
      </c>
      <c r="I49" s="44" t="str">
        <f>IF('2. Accommodation '!E53="","",'2. Accommodation '!E53)</f>
        <v/>
      </c>
      <c r="J49" s="63" t="str">
        <f>IF(A49="","",IF('2. Accommodation '!F53="","",'2. Accommodation '!F53))</f>
        <v/>
      </c>
      <c r="K49" s="45" t="str">
        <f>IF('2. Accommodation '!G53="","",'2. Accommodation '!G53)</f>
        <v/>
      </c>
      <c r="L49" s="45" t="str">
        <f>IF('2. Accommodation '!H53="","",'2. Accommodation '!H53)</f>
        <v/>
      </c>
      <c r="M49" s="45" t="str">
        <f>IF('2. Accommodation '!I53="","",'2. Accommodation '!I53)</f>
        <v/>
      </c>
      <c r="N49" s="64" t="str">
        <f>IF(A49="","",'1. Customer Details'!$L$38)</f>
        <v/>
      </c>
      <c r="O49" s="65" t="str">
        <f>IF(A49="","",'2. Accommodation '!#REF!)</f>
        <v/>
      </c>
    </row>
    <row r="50" spans="1:15" x14ac:dyDescent="0.35">
      <c r="A50" s="42" t="str">
        <f>IF($F50="","",'1. Customer Details'!$G$5)</f>
        <v/>
      </c>
      <c r="B50" s="42" t="str">
        <f>IF($F50="","",'1. Customer Details'!$I$5)</f>
        <v/>
      </c>
      <c r="C50" s="42" t="str">
        <f>IF($F50="","",'1. Customer Details'!$J$5)</f>
        <v/>
      </c>
      <c r="D50" s="42" t="str">
        <f>IF($F50="","",'1. Customer Details'!$K$5)</f>
        <v/>
      </c>
      <c r="E50" s="42" t="str">
        <f>IF($F50="","",'1. Customer Details'!$L$5)</f>
        <v/>
      </c>
      <c r="F50" s="43" t="str">
        <f>IF('2. Accommodation '!B54="","",'2. Accommodation '!B54)</f>
        <v/>
      </c>
      <c r="G50" s="43" t="str">
        <f>IF('2. Accommodation '!C54="","",'2. Accommodation '!C54)</f>
        <v/>
      </c>
      <c r="H50" s="44" t="str">
        <f>IF('2. Accommodation '!D54="","",'2. Accommodation '!D54)</f>
        <v/>
      </c>
      <c r="I50" s="44" t="str">
        <f>IF('2. Accommodation '!E54="","",'2. Accommodation '!E54)</f>
        <v/>
      </c>
      <c r="J50" s="63" t="str">
        <f>IF(A50="","",IF('2. Accommodation '!F54="","",'2. Accommodation '!F54))</f>
        <v/>
      </c>
      <c r="K50" s="45" t="str">
        <f>IF('2. Accommodation '!G54="","",'2. Accommodation '!G54)</f>
        <v/>
      </c>
      <c r="L50" s="45" t="str">
        <f>IF('2. Accommodation '!H54="","",'2. Accommodation '!H54)</f>
        <v/>
      </c>
      <c r="M50" s="45" t="str">
        <f>IF('2. Accommodation '!I54="","",'2. Accommodation '!I54)</f>
        <v/>
      </c>
      <c r="N50" s="64" t="str">
        <f>IF(A50="","",'1. Customer Details'!$L$38)</f>
        <v/>
      </c>
      <c r="O50" s="65" t="str">
        <f>IF(A50="","",'2. Accommodation '!#REF!)</f>
        <v/>
      </c>
    </row>
    <row r="51" spans="1:15" x14ac:dyDescent="0.35">
      <c r="A51" s="42" t="str">
        <f>IF($F51="","",'1. Customer Details'!$G$5)</f>
        <v/>
      </c>
      <c r="B51" s="42" t="str">
        <f>IF($F51="","",'1. Customer Details'!$I$5)</f>
        <v/>
      </c>
      <c r="C51" s="42" t="str">
        <f>IF($F51="","",'1. Customer Details'!$J$5)</f>
        <v/>
      </c>
      <c r="D51" s="42" t="str">
        <f>IF($F51="","",'1. Customer Details'!$K$5)</f>
        <v/>
      </c>
      <c r="E51" s="42" t="str">
        <f>IF($F51="","",'1. Customer Details'!$L$5)</f>
        <v/>
      </c>
      <c r="F51" s="43" t="str">
        <f>IF('2. Accommodation '!B55="","",'2. Accommodation '!B55)</f>
        <v/>
      </c>
      <c r="G51" s="43" t="str">
        <f>IF('2. Accommodation '!C55="","",'2. Accommodation '!C55)</f>
        <v/>
      </c>
      <c r="H51" s="44" t="str">
        <f>IF('2. Accommodation '!D55="","",'2. Accommodation '!D55)</f>
        <v/>
      </c>
      <c r="I51" s="44" t="str">
        <f>IF('2. Accommodation '!E55="","",'2. Accommodation '!E55)</f>
        <v/>
      </c>
      <c r="J51" s="63" t="str">
        <f>IF(A51="","",IF('2. Accommodation '!F55="","",'2. Accommodation '!F55))</f>
        <v/>
      </c>
      <c r="K51" s="45" t="str">
        <f>IF('2. Accommodation '!G55="","",'2. Accommodation '!G55)</f>
        <v/>
      </c>
      <c r="L51" s="45" t="str">
        <f>IF('2. Accommodation '!H55="","",'2. Accommodation '!H55)</f>
        <v/>
      </c>
      <c r="M51" s="45" t="str">
        <f>IF('2. Accommodation '!I55="","",'2. Accommodation '!I55)</f>
        <v/>
      </c>
      <c r="N51" s="64" t="str">
        <f>IF(A51="","",'1. Customer Details'!$L$38)</f>
        <v/>
      </c>
      <c r="O51" s="65" t="str">
        <f>IF(A51="","",'2. Accommodation '!#REF!)</f>
        <v/>
      </c>
    </row>
    <row r="52" spans="1:15" x14ac:dyDescent="0.35">
      <c r="A52" s="42" t="str">
        <f>IF($F52="","",'1. Customer Details'!$G$5)</f>
        <v/>
      </c>
      <c r="B52" s="42" t="str">
        <f>IF($F52="","",'1. Customer Details'!$I$5)</f>
        <v/>
      </c>
      <c r="C52" s="42" t="str">
        <f>IF($F52="","",'1. Customer Details'!$J$5)</f>
        <v/>
      </c>
      <c r="D52" s="42" t="str">
        <f>IF($F52="","",'1. Customer Details'!$K$5)</f>
        <v/>
      </c>
      <c r="E52" s="42" t="str">
        <f>IF($F52="","",'1. Customer Details'!$L$5)</f>
        <v/>
      </c>
      <c r="F52" s="43" t="str">
        <f>IF('2. Accommodation '!B56="","",'2. Accommodation '!B56)</f>
        <v/>
      </c>
      <c r="G52" s="43" t="str">
        <f>IF('2. Accommodation '!C56="","",'2. Accommodation '!C56)</f>
        <v/>
      </c>
      <c r="H52" s="44" t="str">
        <f>IF('2. Accommodation '!D56="","",'2. Accommodation '!D56)</f>
        <v/>
      </c>
      <c r="I52" s="44" t="str">
        <f>IF('2. Accommodation '!E56="","",'2. Accommodation '!E56)</f>
        <v/>
      </c>
      <c r="J52" s="63" t="str">
        <f>IF(A52="","",IF('2. Accommodation '!F56="","",'2. Accommodation '!F56))</f>
        <v/>
      </c>
      <c r="K52" s="45" t="str">
        <f>IF('2. Accommodation '!G56="","",'2. Accommodation '!G56)</f>
        <v/>
      </c>
      <c r="L52" s="45" t="str">
        <f>IF('2. Accommodation '!H56="","",'2. Accommodation '!H56)</f>
        <v/>
      </c>
      <c r="M52" s="45" t="str">
        <f>IF('2. Accommodation '!I56="","",'2. Accommodation '!I56)</f>
        <v/>
      </c>
      <c r="N52" s="64" t="str">
        <f>IF(A52="","",'1. Customer Details'!$L$38)</f>
        <v/>
      </c>
      <c r="O52" s="65" t="str">
        <f>IF(A52="","",'2. Accommodation '!#REF!)</f>
        <v/>
      </c>
    </row>
  </sheetData>
  <sheetProtection algorithmName="SHA-512" hashValue="G9N+av7AT7kpV79oTopyoQdp/yibLl/7wc2mx7TNx4ygOqjwSnpdQO+YnkqmuE/6VhknBKkKjN39CJLPLguLYQ==" saltValue="U8YMYPJN7fDyu2PiEirLLw=="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N H G h W O 5 Y e 6 S m A A A A 9 g A A A B I A H A B D b 2 5 m a W c v U G F j a 2 F n Z S 5 4 b W w g o h g A K K A U A A A A A A A A A A A A A A A A A A A A A A A A A A A A h Y + x D o I w G I R f h X S n L X X A k J + S 6 O A i i Y m J c W 2 w Q i P 8 G F o s 7 + b g I / k K Y h R 1 c 7 y 7 7 5 K 7 + / U G 2 d D U w U V 3 1 r S Y k o h y E m g s 2 o P B M i W 9 O 4 Z z k k n Y q O K k S h 2 M M N p k s C Y l l X P n h D H v P f U z 2 n Y l E 5 x H b J + v t 0 W l G x U a t E 5 h o c m n d f j f I h J 2 r z F S 0 E j E V M Q x 5 c A m E 3 K D X 0 C M e 5 / p j w n L v n Z 9 p 6 X G c L U A N k l g 7 w / y A V B L A w Q U A A I A C A A 0 c a F 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N H G h W C i K R 7 g O A A A A E Q A A A B M A H A B G b 3 J t d W x h c y 9 T Z W N 0 a W 9 u M S 5 t I K I Y A C i g F A A A A A A A A A A A A A A A A A A A A A A A A A A A A C t O T S 7 J z M 9 T C I b Q h t Y A U E s B A i 0 A F A A C A A g A N H G h W O 5 Y e 6 S m A A A A 9 g A A A B I A A A A A A A A A A A A A A A A A A A A A A E N v b m Z p Z y 9 Q Y W N r Y W d l L n h t b F B L A Q I t A B Q A A g A I A D R x o V g P y u m r p A A A A O k A A A A T A A A A A A A A A A A A A A A A A P I A A A B b Q 2 9 u d G V u d F 9 U e X B l c 1 0 u e G 1 s U E s B A i 0 A F A A C A A g A N H G h W C 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I 7 M T s m q I 3 t M k i 2 7 q Q t 8 0 H 4 A A A A A A g A A A A A A A 2 Y A A M A A A A A Q A A A A Y M h w S o D / o Z Z m t f / x C 6 I 2 K A A A A A A E g A A A o A A A A B A A A A C + C + t w 2 8 E S D u o I q u e 8 4 1 6 W U A A A A L d u T w a g 2 w 2 9 n P A n Z t n f + T F x P q Q n C P / Q 4 T U P 7 q k 5 a T e H 6 Y / K r Q t a 8 5 L P f i h f M n K T h R g 7 4 I U 6 G Q 6 E l d c T E C N V j u 1 S j N n e 9 a u w U R s 3 q g B V L I O M F A A A A C W 6 w 5 c 4 x p W Q D 4 L A 7 U M B t 3 k Q L 7 x I < / D a t a M a s h u p > 
</file>

<file path=customXml/itemProps1.xml><?xml version="1.0" encoding="utf-8"?>
<ds:datastoreItem xmlns:ds="http://schemas.openxmlformats.org/officeDocument/2006/customXml" ds:itemID="{2BB50334-44C9-418D-8365-1A275089443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1. Customer Details</vt:lpstr>
      <vt:lpstr>2. Accommodation </vt:lpstr>
      <vt:lpstr>3. Declarations</vt:lpstr>
      <vt:lpstr>4.Fire Safety Declarations</vt:lpstr>
      <vt:lpstr>5. Miscellaneous</vt:lpstr>
      <vt:lpstr>6. Touch Surface cleaning</vt:lpstr>
      <vt:lpstr>7. 2024-2025 Holiday Dates</vt:lpstr>
      <vt:lpstr>8. Scale of Charges 24-25</vt:lpstr>
      <vt:lpstr>OFFICE USE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Campbell</dc:creator>
  <cp:lastModifiedBy>Brigette Horgan</cp:lastModifiedBy>
  <cp:lastPrinted>2019-03-18T14:04:27Z</cp:lastPrinted>
  <dcterms:created xsi:type="dcterms:W3CDTF">2018-11-26T12:31:03Z</dcterms:created>
  <dcterms:modified xsi:type="dcterms:W3CDTF">2024-11-13T11:20:31Z</dcterms:modified>
</cp:coreProperties>
</file>