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p\HR\Business Support\Reward\9. Projects\Pay award\Pay award 24_25\4 Comms and engagement\LGE\CEX\"/>
    </mc:Choice>
  </mc:AlternateContent>
  <xr:revisionPtr revIDLastSave="0" documentId="8_{8940D843-9236-4310-A8AA-D91B49984E92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2024-25 52 week (Accessible)" sheetId="3" r:id="rId1"/>
    <sheet name="2024-25 Term Time (Accessible)" sheetId="5" r:id="rId2"/>
    <sheet name="2024-25 (Alternative layout)" sheetId="4" r:id="rId3"/>
  </sheets>
  <definedNames>
    <definedName name="_xlnm._FilterDatabase" localSheetId="0" hidden="1">'2024-25 52 week (Accessible)'!$A$2:$C$118</definedName>
    <definedName name="_xlnm._FilterDatabase" localSheetId="1" hidden="1">'2024-25 Term Time (Accessible)'!$A$2:$C$118</definedName>
    <definedName name="_xlnm.Print_Area" localSheetId="0">'2024-25 52 week (Accessible)'!$A$2:$C$47</definedName>
    <definedName name="_xlnm.Print_Area" localSheetId="1">'2024-25 Term Time (Accessible)'!$A$2:$C$47</definedName>
  </definedName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3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</calcChain>
</file>

<file path=xl/sharedStrings.xml><?xml version="1.0" encoding="utf-8"?>
<sst xmlns="http://schemas.openxmlformats.org/spreadsheetml/2006/main" count="265" uniqueCount="21">
  <si>
    <t>Grade</t>
  </si>
  <si>
    <t>Contribution or 
Development zone</t>
  </si>
  <si>
    <t xml:space="preserve">Development </t>
  </si>
  <si>
    <t xml:space="preserve">Contribution </t>
  </si>
  <si>
    <t>Scottish Local Government 
Living Wage</t>
  </si>
  <si>
    <t>Salary Scale Point (SCP)</t>
  </si>
  <si>
    <t>Top of development zone/contribution zone gateway</t>
  </si>
  <si>
    <t>SCP</t>
  </si>
  <si>
    <t>Annual</t>
  </si>
  <si>
    <t>Hourly</t>
  </si>
  <si>
    <t>Scottish Local Government
Living Wage</t>
  </si>
  <si>
    <t>Development Zone</t>
  </si>
  <si>
    <t>Contribution Zone</t>
  </si>
  <si>
    <t>Annual - 1 April 2024</t>
  </si>
  <si>
    <t>Hourly - 1 April 2024</t>
  </si>
  <si>
    <t>Spinal Column Points @ April 2024</t>
  </si>
  <si>
    <t>38 weeks
Annual - 1 April 2024</t>
  </si>
  <si>
    <t>39 weeks
Annual - 1 April 2024</t>
  </si>
  <si>
    <t>40 weeks
Annual - 1 April 2024</t>
  </si>
  <si>
    <t>Hourly rates and annual salary information - for colleagues with a 52 week contract</t>
  </si>
  <si>
    <r>
      <t xml:space="preserve">Hourly rates and annual salary information - for term-time colleagues with a 38, 39 or 40 week contract
</t>
    </r>
    <r>
      <rPr>
        <sz val="12"/>
        <rFont val="Arial"/>
        <family val="2"/>
      </rPr>
      <t>The below salary rates do not include term-time holiday pay.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</si>
</sst>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£&quot;#,##0"/>
    <numFmt numFmtId="166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5" fontId="1" fillId="0" borderId="3" xfId="0" applyNumberFormat="1" applyFont="1" applyBorder="1" applyAlignment="1">
      <alignment horizontal="left" vertical="center"/>
    </xf>
    <xf numFmtId="166" fontId="1" fillId="0" borderId="3" xfId="0" applyNumberFormat="1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7" fillId="4" borderId="9" xfId="0" applyNumberFormat="1" applyFont="1" applyFill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1" fontId="7" fillId="2" borderId="0" xfId="0" applyNumberFormat="1" applyFont="1" applyFill="1" applyAlignment="1">
      <alignment horizontal="center"/>
    </xf>
    <xf numFmtId="165" fontId="1" fillId="2" borderId="0" xfId="0" applyNumberFormat="1" applyFont="1" applyFill="1"/>
    <xf numFmtId="165" fontId="1" fillId="2" borderId="12" xfId="0" applyNumberFormat="1" applyFont="1" applyFill="1" applyBorder="1"/>
    <xf numFmtId="0" fontId="0" fillId="2" borderId="0" xfId="0" applyFill="1"/>
    <xf numFmtId="165" fontId="1" fillId="2" borderId="0" xfId="0" applyNumberFormat="1" applyFont="1" applyFill="1" applyAlignment="1">
      <alignment horizontal="center"/>
    </xf>
    <xf numFmtId="0" fontId="6" fillId="0" borderId="13" xfId="0" applyFont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165" fontId="1" fillId="2" borderId="17" xfId="0" applyNumberFormat="1" applyFont="1" applyFill="1" applyBorder="1"/>
    <xf numFmtId="1" fontId="7" fillId="4" borderId="0" xfId="0" applyNumberFormat="1" applyFont="1" applyFill="1" applyAlignment="1">
      <alignment horizontal="left"/>
    </xf>
    <xf numFmtId="1" fontId="1" fillId="4" borderId="0" xfId="0" applyNumberFormat="1" applyFont="1" applyFill="1" applyAlignment="1">
      <alignment horizontal="left"/>
    </xf>
    <xf numFmtId="1" fontId="7" fillId="3" borderId="0" xfId="0" applyNumberFormat="1" applyFont="1" applyFill="1" applyAlignment="1">
      <alignment horizontal="left"/>
    </xf>
    <xf numFmtId="1" fontId="1" fillId="3" borderId="0" xfId="0" applyNumberFormat="1" applyFont="1" applyFill="1" applyAlignment="1">
      <alignment horizontal="left"/>
    </xf>
    <xf numFmtId="165" fontId="6" fillId="2" borderId="5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left" vertical="center"/>
    </xf>
    <xf numFmtId="165" fontId="2" fillId="5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left" vertical="center"/>
    </xf>
    <xf numFmtId="165" fontId="1" fillId="6" borderId="1" xfId="0" applyNumberFormat="1" applyFont="1" applyFill="1" applyBorder="1" applyAlignment="1">
      <alignment horizontal="left" vertical="center"/>
    </xf>
    <xf numFmtId="165" fontId="1" fillId="5" borderId="1" xfId="0" applyNumberFormat="1" applyFont="1" applyFill="1" applyBorder="1" applyAlignment="1">
      <alignment horizontal="left" vertical="center"/>
    </xf>
    <xf numFmtId="165" fontId="1" fillId="5" borderId="3" xfId="0" applyNumberFormat="1" applyFont="1" applyFill="1" applyBorder="1" applyAlignment="1">
      <alignment horizontal="left" vertical="center"/>
    </xf>
    <xf numFmtId="165" fontId="1" fillId="6" borderId="2" xfId="0" applyNumberFormat="1" applyFont="1" applyFill="1" applyBorder="1" applyAlignment="1">
      <alignment horizontal="left" vertical="center"/>
    </xf>
    <xf numFmtId="165" fontId="1" fillId="6" borderId="3" xfId="0" applyNumberFormat="1" applyFont="1" applyFill="1" applyBorder="1" applyAlignment="1">
      <alignment horizontal="left" vertical="center"/>
    </xf>
    <xf numFmtId="165" fontId="1" fillId="7" borderId="2" xfId="0" applyNumberFormat="1" applyFont="1" applyFill="1" applyBorder="1" applyAlignment="1">
      <alignment horizontal="left" vertical="center"/>
    </xf>
    <xf numFmtId="165" fontId="1" fillId="7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" fontId="7" fillId="4" borderId="0" xfId="0" applyNumberFormat="1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0" fontId="10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1" fillId="0" borderId="1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FF3300"/>
      <color rgb="FFE3681D"/>
      <color rgb="FFDABA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2C45C-F0A9-499E-A810-4379A89C157E}">
  <sheetPr>
    <pageSetUpPr fitToPage="1"/>
  </sheetPr>
  <dimension ref="A1:F130"/>
  <sheetViews>
    <sheetView showGridLines="0" tabSelected="1" zoomScaleNormal="100" workbookViewId="0">
      <pane ySplit="2" topLeftCell="A3" activePane="bottomLeft" state="frozen"/>
      <selection pane="bottomLeft" activeCell="L36" sqref="L36"/>
    </sheetView>
  </sheetViews>
  <sheetFormatPr defaultColWidth="8.7265625" defaultRowHeight="14.5" x14ac:dyDescent="0.35"/>
  <cols>
    <col min="1" max="1" width="19.1796875" style="21" customWidth="1"/>
    <col min="2" max="2" width="17.453125" style="5" customWidth="1"/>
    <col min="3" max="3" width="47.81640625" style="17" customWidth="1"/>
    <col min="4" max="5" width="15.54296875" style="18" customWidth="1"/>
    <col min="6" max="16384" width="8.7265625" style="5"/>
  </cols>
  <sheetData>
    <row r="1" spans="1:5" customFormat="1" ht="32" customHeight="1" x14ac:dyDescent="0.35">
      <c r="A1" s="93" t="s">
        <v>19</v>
      </c>
      <c r="C1" s="94"/>
      <c r="D1" s="95"/>
      <c r="E1" s="95"/>
    </row>
    <row r="2" spans="1:5" ht="52" customHeight="1" x14ac:dyDescent="0.35">
      <c r="A2" s="7" t="s">
        <v>0</v>
      </c>
      <c r="B2" s="8" t="s">
        <v>5</v>
      </c>
      <c r="C2" s="8" t="s">
        <v>1</v>
      </c>
      <c r="D2" s="11" t="s">
        <v>13</v>
      </c>
      <c r="E2" s="11" t="s">
        <v>14</v>
      </c>
    </row>
    <row r="3" spans="1:5" ht="42" x14ac:dyDescent="0.35">
      <c r="A3" s="6" t="s">
        <v>4</v>
      </c>
      <c r="B3" s="6"/>
      <c r="C3" s="15"/>
      <c r="D3" s="9">
        <v>23594</v>
      </c>
      <c r="E3" s="10">
        <v>12.56</v>
      </c>
    </row>
    <row r="4" spans="1:5" x14ac:dyDescent="0.35">
      <c r="A4" s="13">
        <v>1</v>
      </c>
      <c r="B4" s="14">
        <v>19</v>
      </c>
      <c r="C4" s="15" t="s">
        <v>2</v>
      </c>
      <c r="D4" s="9">
        <v>23838</v>
      </c>
      <c r="E4" s="10">
        <v>12.69</v>
      </c>
    </row>
    <row r="5" spans="1:5" ht="15" thickBot="1" x14ac:dyDescent="0.4">
      <c r="A5" s="30">
        <v>1</v>
      </c>
      <c r="B5" s="31">
        <v>20</v>
      </c>
      <c r="C5" s="32" t="s">
        <v>2</v>
      </c>
      <c r="D5" s="33">
        <v>24083</v>
      </c>
      <c r="E5" s="34">
        <v>12.82</v>
      </c>
    </row>
    <row r="6" spans="1:5" x14ac:dyDescent="0.35">
      <c r="A6" s="25">
        <v>2</v>
      </c>
      <c r="B6" s="26">
        <v>21</v>
      </c>
      <c r="C6" s="27" t="s">
        <v>2</v>
      </c>
      <c r="D6" s="28">
        <v>24346</v>
      </c>
      <c r="E6" s="29">
        <v>12.96</v>
      </c>
    </row>
    <row r="7" spans="1:5" ht="15" thickBot="1" x14ac:dyDescent="0.4">
      <c r="A7" s="30">
        <v>2</v>
      </c>
      <c r="B7" s="31">
        <v>22</v>
      </c>
      <c r="C7" s="32" t="s">
        <v>2</v>
      </c>
      <c r="D7" s="33">
        <v>24646</v>
      </c>
      <c r="E7" s="34">
        <v>13.12</v>
      </c>
    </row>
    <row r="8" spans="1:5" x14ac:dyDescent="0.35">
      <c r="A8" s="25">
        <v>3</v>
      </c>
      <c r="B8" s="26">
        <v>23</v>
      </c>
      <c r="C8" s="27" t="s">
        <v>2</v>
      </c>
      <c r="D8" s="28">
        <v>24909</v>
      </c>
      <c r="E8" s="29">
        <v>13.26</v>
      </c>
    </row>
    <row r="9" spans="1:5" ht="15" thickBot="1" x14ac:dyDescent="0.4">
      <c r="A9" s="30">
        <v>3</v>
      </c>
      <c r="B9" s="31">
        <v>24</v>
      </c>
      <c r="C9" s="32" t="s">
        <v>2</v>
      </c>
      <c r="D9" s="33">
        <v>25116</v>
      </c>
      <c r="E9" s="34">
        <v>13.37</v>
      </c>
    </row>
    <row r="10" spans="1:5" x14ac:dyDescent="0.35">
      <c r="A10" s="25">
        <v>4</v>
      </c>
      <c r="B10" s="26">
        <v>25</v>
      </c>
      <c r="C10" s="27" t="s">
        <v>2</v>
      </c>
      <c r="D10" s="28">
        <v>25322</v>
      </c>
      <c r="E10" s="29">
        <v>13.48</v>
      </c>
    </row>
    <row r="11" spans="1:5" x14ac:dyDescent="0.35">
      <c r="A11" s="13">
        <v>4</v>
      </c>
      <c r="B11" s="14">
        <v>26</v>
      </c>
      <c r="C11" s="15" t="s">
        <v>2</v>
      </c>
      <c r="D11" s="9">
        <v>25604</v>
      </c>
      <c r="E11" s="10">
        <v>13.63</v>
      </c>
    </row>
    <row r="12" spans="1:5" x14ac:dyDescent="0.35">
      <c r="A12" s="13">
        <v>4</v>
      </c>
      <c r="B12" s="14">
        <v>27</v>
      </c>
      <c r="C12" s="15" t="s">
        <v>2</v>
      </c>
      <c r="D12" s="9">
        <v>25886</v>
      </c>
      <c r="E12" s="10">
        <v>13.78</v>
      </c>
    </row>
    <row r="13" spans="1:5" x14ac:dyDescent="0.35">
      <c r="A13" s="13">
        <v>4</v>
      </c>
      <c r="B13" s="14">
        <v>28</v>
      </c>
      <c r="C13" s="15" t="s">
        <v>2</v>
      </c>
      <c r="D13" s="9">
        <v>26168</v>
      </c>
      <c r="E13" s="10">
        <v>13.93</v>
      </c>
    </row>
    <row r="14" spans="1:5" x14ac:dyDescent="0.35">
      <c r="A14" s="13">
        <v>4</v>
      </c>
      <c r="B14" s="14">
        <v>29</v>
      </c>
      <c r="C14" s="15" t="s">
        <v>2</v>
      </c>
      <c r="D14" s="9">
        <v>26468</v>
      </c>
      <c r="E14" s="10">
        <v>14.09</v>
      </c>
    </row>
    <row r="15" spans="1:5" x14ac:dyDescent="0.35">
      <c r="A15" s="13">
        <v>4</v>
      </c>
      <c r="B15" s="14">
        <v>30</v>
      </c>
      <c r="C15" s="15" t="s">
        <v>2</v>
      </c>
      <c r="D15" s="9">
        <v>26788</v>
      </c>
      <c r="E15" s="10">
        <v>14.26</v>
      </c>
    </row>
    <row r="16" spans="1:5" x14ac:dyDescent="0.35">
      <c r="A16" s="13">
        <v>4</v>
      </c>
      <c r="B16" s="14">
        <v>31</v>
      </c>
      <c r="C16" s="15" t="s">
        <v>2</v>
      </c>
      <c r="D16" s="9">
        <v>27107</v>
      </c>
      <c r="E16" s="10">
        <v>14.43</v>
      </c>
    </row>
    <row r="17" spans="1:5" x14ac:dyDescent="0.35">
      <c r="A17" s="13">
        <v>4</v>
      </c>
      <c r="B17" s="14">
        <v>32</v>
      </c>
      <c r="C17" s="15" t="s">
        <v>2</v>
      </c>
      <c r="D17" s="9">
        <v>27332</v>
      </c>
      <c r="E17" s="10">
        <v>14.55</v>
      </c>
    </row>
    <row r="18" spans="1:5" ht="15" thickBot="1" x14ac:dyDescent="0.4">
      <c r="A18" s="30">
        <v>4</v>
      </c>
      <c r="B18" s="31">
        <v>33</v>
      </c>
      <c r="C18" s="32" t="s">
        <v>2</v>
      </c>
      <c r="D18" s="33">
        <v>27727</v>
      </c>
      <c r="E18" s="34">
        <v>14.76</v>
      </c>
    </row>
    <row r="19" spans="1:5" x14ac:dyDescent="0.35">
      <c r="A19" s="25">
        <v>5</v>
      </c>
      <c r="B19" s="26">
        <v>34</v>
      </c>
      <c r="C19" s="27" t="s">
        <v>2</v>
      </c>
      <c r="D19" s="28">
        <v>28046</v>
      </c>
      <c r="E19" s="29">
        <v>14.93</v>
      </c>
    </row>
    <row r="20" spans="1:5" x14ac:dyDescent="0.35">
      <c r="A20" s="13">
        <v>5</v>
      </c>
      <c r="B20" s="14">
        <v>35</v>
      </c>
      <c r="C20" s="15" t="s">
        <v>2</v>
      </c>
      <c r="D20" s="9">
        <v>28441</v>
      </c>
      <c r="E20" s="10">
        <v>15.14</v>
      </c>
    </row>
    <row r="21" spans="1:5" x14ac:dyDescent="0.35">
      <c r="A21" s="13">
        <v>5</v>
      </c>
      <c r="B21" s="14">
        <v>36</v>
      </c>
      <c r="C21" s="15" t="s">
        <v>2</v>
      </c>
      <c r="D21" s="9">
        <v>28779</v>
      </c>
      <c r="E21" s="10">
        <v>15.32</v>
      </c>
    </row>
    <row r="22" spans="1:5" x14ac:dyDescent="0.35">
      <c r="A22" s="13">
        <v>5</v>
      </c>
      <c r="B22" s="14">
        <v>37</v>
      </c>
      <c r="C22" s="15" t="s">
        <v>2</v>
      </c>
      <c r="D22" s="9">
        <v>29155</v>
      </c>
      <c r="E22" s="10">
        <v>15.52</v>
      </c>
    </row>
    <row r="23" spans="1:5" x14ac:dyDescent="0.35">
      <c r="A23" s="13">
        <v>5</v>
      </c>
      <c r="B23" s="14">
        <v>38</v>
      </c>
      <c r="C23" s="15" t="s">
        <v>2</v>
      </c>
      <c r="D23" s="9">
        <v>29530</v>
      </c>
      <c r="E23" s="10">
        <v>15.72</v>
      </c>
    </row>
    <row r="24" spans="1:5" x14ac:dyDescent="0.35">
      <c r="A24" s="13">
        <v>5</v>
      </c>
      <c r="B24" s="14">
        <v>39</v>
      </c>
      <c r="C24" s="15" t="s">
        <v>2</v>
      </c>
      <c r="D24" s="9">
        <v>29868</v>
      </c>
      <c r="E24" s="10">
        <v>15.9</v>
      </c>
    </row>
    <row r="25" spans="1:5" x14ac:dyDescent="0.35">
      <c r="A25" s="13">
        <v>5</v>
      </c>
      <c r="B25" s="14">
        <v>40</v>
      </c>
      <c r="C25" s="15" t="s">
        <v>2</v>
      </c>
      <c r="D25" s="9">
        <v>30244</v>
      </c>
      <c r="E25" s="10">
        <v>16.100000000000001</v>
      </c>
    </row>
    <row r="26" spans="1:5" x14ac:dyDescent="0.35">
      <c r="A26" s="13">
        <v>5</v>
      </c>
      <c r="B26" s="14">
        <v>41</v>
      </c>
      <c r="C26" s="15" t="s">
        <v>2</v>
      </c>
      <c r="D26" s="9">
        <v>30300</v>
      </c>
      <c r="E26" s="10">
        <v>16.13</v>
      </c>
    </row>
    <row r="27" spans="1:5" x14ac:dyDescent="0.35">
      <c r="A27" s="13">
        <v>5</v>
      </c>
      <c r="B27" s="14">
        <v>42</v>
      </c>
      <c r="C27" s="15" t="s">
        <v>2</v>
      </c>
      <c r="D27" s="9">
        <v>30620</v>
      </c>
      <c r="E27" s="10">
        <v>16.3</v>
      </c>
    </row>
    <row r="28" spans="1:5" x14ac:dyDescent="0.35">
      <c r="A28" s="13">
        <v>5</v>
      </c>
      <c r="B28" s="14">
        <v>43</v>
      </c>
      <c r="C28" s="15" t="s">
        <v>2</v>
      </c>
      <c r="D28" s="9">
        <v>31146</v>
      </c>
      <c r="E28" s="10">
        <v>16.579999999999998</v>
      </c>
    </row>
    <row r="29" spans="1:5" ht="28" x14ac:dyDescent="0.35">
      <c r="A29" s="13">
        <v>5</v>
      </c>
      <c r="B29" s="14">
        <v>44</v>
      </c>
      <c r="C29" s="12" t="s">
        <v>6</v>
      </c>
      <c r="D29" s="9">
        <v>31240</v>
      </c>
      <c r="E29" s="10">
        <v>16.63</v>
      </c>
    </row>
    <row r="30" spans="1:5" x14ac:dyDescent="0.35">
      <c r="A30" s="13">
        <v>5</v>
      </c>
      <c r="B30" s="14">
        <v>45</v>
      </c>
      <c r="C30" s="15" t="s">
        <v>3</v>
      </c>
      <c r="D30" s="9">
        <v>31634</v>
      </c>
      <c r="E30" s="10">
        <v>16.84</v>
      </c>
    </row>
    <row r="31" spans="1:5" ht="15" thickBot="1" x14ac:dyDescent="0.4">
      <c r="A31" s="30">
        <v>5</v>
      </c>
      <c r="B31" s="31">
        <v>46</v>
      </c>
      <c r="C31" s="32" t="s">
        <v>3</v>
      </c>
      <c r="D31" s="33">
        <v>32010</v>
      </c>
      <c r="E31" s="34">
        <v>17.04</v>
      </c>
    </row>
    <row r="32" spans="1:5" x14ac:dyDescent="0.35">
      <c r="A32" s="25">
        <v>6</v>
      </c>
      <c r="B32" s="26">
        <v>46</v>
      </c>
      <c r="C32" s="27" t="s">
        <v>2</v>
      </c>
      <c r="D32" s="28">
        <v>32010</v>
      </c>
      <c r="E32" s="29">
        <v>17.04</v>
      </c>
    </row>
    <row r="33" spans="1:5" x14ac:dyDescent="0.35">
      <c r="A33" s="13">
        <v>6</v>
      </c>
      <c r="B33" s="14">
        <v>47</v>
      </c>
      <c r="C33" s="15" t="s">
        <v>2</v>
      </c>
      <c r="D33" s="9">
        <v>32461</v>
      </c>
      <c r="E33" s="10">
        <v>17.28</v>
      </c>
    </row>
    <row r="34" spans="1:5" x14ac:dyDescent="0.35">
      <c r="A34" s="13">
        <v>6</v>
      </c>
      <c r="B34" s="14">
        <v>48</v>
      </c>
      <c r="C34" s="15" t="s">
        <v>2</v>
      </c>
      <c r="D34" s="9">
        <v>32893</v>
      </c>
      <c r="E34" s="10">
        <v>17.510000000000002</v>
      </c>
    </row>
    <row r="35" spans="1:5" x14ac:dyDescent="0.35">
      <c r="A35" s="13">
        <v>6</v>
      </c>
      <c r="B35" s="14">
        <v>49</v>
      </c>
      <c r="C35" s="15" t="s">
        <v>2</v>
      </c>
      <c r="D35" s="9">
        <v>33325</v>
      </c>
      <c r="E35" s="10">
        <v>17.739999999999998</v>
      </c>
    </row>
    <row r="36" spans="1:5" x14ac:dyDescent="0.35">
      <c r="A36" s="13">
        <v>6</v>
      </c>
      <c r="B36" s="14">
        <v>50</v>
      </c>
      <c r="C36" s="15" t="s">
        <v>2</v>
      </c>
      <c r="D36" s="9">
        <v>33776</v>
      </c>
      <c r="E36" s="10">
        <v>17.98</v>
      </c>
    </row>
    <row r="37" spans="1:5" x14ac:dyDescent="0.35">
      <c r="A37" s="13">
        <v>6</v>
      </c>
      <c r="B37" s="14">
        <v>51</v>
      </c>
      <c r="C37" s="15" t="s">
        <v>2</v>
      </c>
      <c r="D37" s="9">
        <v>34189</v>
      </c>
      <c r="E37" s="10">
        <v>18.2</v>
      </c>
    </row>
    <row r="38" spans="1:5" ht="28" x14ac:dyDescent="0.35">
      <c r="A38" s="13">
        <v>6</v>
      </c>
      <c r="B38" s="14">
        <v>52</v>
      </c>
      <c r="C38" s="12" t="s">
        <v>6</v>
      </c>
      <c r="D38" s="9">
        <v>34658</v>
      </c>
      <c r="E38" s="10">
        <v>18.45</v>
      </c>
    </row>
    <row r="39" spans="1:5" x14ac:dyDescent="0.35">
      <c r="A39" s="13">
        <v>6</v>
      </c>
      <c r="B39" s="14">
        <v>53</v>
      </c>
      <c r="C39" s="15" t="s">
        <v>3</v>
      </c>
      <c r="D39" s="9">
        <v>35128</v>
      </c>
      <c r="E39" s="10">
        <v>18.7</v>
      </c>
    </row>
    <row r="40" spans="1:5" x14ac:dyDescent="0.35">
      <c r="A40" s="13">
        <v>6</v>
      </c>
      <c r="B40" s="14">
        <v>54</v>
      </c>
      <c r="C40" s="15" t="s">
        <v>3</v>
      </c>
      <c r="D40" s="9">
        <v>35616</v>
      </c>
      <c r="E40" s="10">
        <v>18.96</v>
      </c>
    </row>
    <row r="41" spans="1:5" x14ac:dyDescent="0.35">
      <c r="A41" s="13">
        <v>6</v>
      </c>
      <c r="B41" s="14">
        <v>55</v>
      </c>
      <c r="C41" s="15" t="s">
        <v>3</v>
      </c>
      <c r="D41" s="9">
        <v>36049</v>
      </c>
      <c r="E41" s="10">
        <v>19.190000000000001</v>
      </c>
    </row>
    <row r="42" spans="1:5" x14ac:dyDescent="0.35">
      <c r="A42" s="13">
        <v>6</v>
      </c>
      <c r="B42" s="14">
        <v>56</v>
      </c>
      <c r="C42" s="15" t="s">
        <v>3</v>
      </c>
      <c r="D42" s="9">
        <v>36593</v>
      </c>
      <c r="E42" s="10">
        <v>19.48</v>
      </c>
    </row>
    <row r="43" spans="1:5" x14ac:dyDescent="0.35">
      <c r="A43" s="13">
        <v>6</v>
      </c>
      <c r="B43" s="14">
        <v>57</v>
      </c>
      <c r="C43" s="15" t="s">
        <v>3</v>
      </c>
      <c r="D43" s="9">
        <v>37082</v>
      </c>
      <c r="E43" s="10">
        <v>19.739999999999998</v>
      </c>
    </row>
    <row r="44" spans="1:5" ht="15" thickBot="1" x14ac:dyDescent="0.4">
      <c r="A44" s="30">
        <v>6</v>
      </c>
      <c r="B44" s="31">
        <v>58</v>
      </c>
      <c r="C44" s="32" t="s">
        <v>3</v>
      </c>
      <c r="D44" s="33">
        <v>37626</v>
      </c>
      <c r="E44" s="34">
        <v>20.03</v>
      </c>
    </row>
    <row r="45" spans="1:5" x14ac:dyDescent="0.35">
      <c r="A45" s="25">
        <v>7</v>
      </c>
      <c r="B45" s="26">
        <v>58</v>
      </c>
      <c r="C45" s="27" t="s">
        <v>2</v>
      </c>
      <c r="D45" s="28">
        <v>37626</v>
      </c>
      <c r="E45" s="29">
        <v>20.03</v>
      </c>
    </row>
    <row r="46" spans="1:5" x14ac:dyDescent="0.35">
      <c r="A46" s="13">
        <v>7</v>
      </c>
      <c r="B46" s="14">
        <v>59</v>
      </c>
      <c r="C46" s="15" t="s">
        <v>2</v>
      </c>
      <c r="D46" s="9">
        <v>38171</v>
      </c>
      <c r="E46" s="10">
        <v>20.32</v>
      </c>
    </row>
    <row r="47" spans="1:5" x14ac:dyDescent="0.35">
      <c r="A47" s="13">
        <v>7</v>
      </c>
      <c r="B47" s="14">
        <v>60</v>
      </c>
      <c r="C47" s="15" t="s">
        <v>2</v>
      </c>
      <c r="D47" s="9">
        <v>38678</v>
      </c>
      <c r="E47" s="10">
        <v>20.59</v>
      </c>
    </row>
    <row r="48" spans="1:5" x14ac:dyDescent="0.35">
      <c r="A48" s="13">
        <v>7</v>
      </c>
      <c r="B48" s="14">
        <v>61</v>
      </c>
      <c r="C48" s="15" t="s">
        <v>2</v>
      </c>
      <c r="D48" s="9">
        <v>39280</v>
      </c>
      <c r="E48" s="10">
        <v>20.91</v>
      </c>
    </row>
    <row r="49" spans="1:5" x14ac:dyDescent="0.35">
      <c r="A49" s="13">
        <v>7</v>
      </c>
      <c r="B49" s="14">
        <v>62</v>
      </c>
      <c r="C49" s="15" t="s">
        <v>2</v>
      </c>
      <c r="D49" s="9">
        <v>39712</v>
      </c>
      <c r="E49" s="10">
        <v>21.14</v>
      </c>
    </row>
    <row r="50" spans="1:5" x14ac:dyDescent="0.35">
      <c r="A50" s="13">
        <v>7</v>
      </c>
      <c r="B50" s="14">
        <v>63</v>
      </c>
      <c r="C50" s="15" t="s">
        <v>2</v>
      </c>
      <c r="D50" s="9">
        <v>40388</v>
      </c>
      <c r="E50" s="10">
        <v>21.5</v>
      </c>
    </row>
    <row r="51" spans="1:5" ht="28" x14ac:dyDescent="0.35">
      <c r="A51" s="13">
        <v>7</v>
      </c>
      <c r="B51" s="14">
        <v>64</v>
      </c>
      <c r="C51" s="12" t="s">
        <v>6</v>
      </c>
      <c r="D51" s="9">
        <v>40895</v>
      </c>
      <c r="E51" s="10">
        <v>21.77</v>
      </c>
    </row>
    <row r="52" spans="1:5" x14ac:dyDescent="0.35">
      <c r="A52" s="13">
        <v>7</v>
      </c>
      <c r="B52" s="14">
        <v>65</v>
      </c>
      <c r="C52" s="15" t="s">
        <v>3</v>
      </c>
      <c r="D52" s="9">
        <v>41271</v>
      </c>
      <c r="E52" s="10">
        <v>21.97</v>
      </c>
    </row>
    <row r="53" spans="1:5" x14ac:dyDescent="0.35">
      <c r="A53" s="13">
        <v>7</v>
      </c>
      <c r="B53" s="14">
        <v>66</v>
      </c>
      <c r="C53" s="15" t="s">
        <v>3</v>
      </c>
      <c r="D53" s="9">
        <v>41797</v>
      </c>
      <c r="E53" s="10">
        <v>22.25</v>
      </c>
    </row>
    <row r="54" spans="1:5" x14ac:dyDescent="0.35">
      <c r="A54" s="13">
        <v>7</v>
      </c>
      <c r="B54" s="14">
        <v>67</v>
      </c>
      <c r="C54" s="15" t="s">
        <v>3</v>
      </c>
      <c r="D54" s="9">
        <v>42473</v>
      </c>
      <c r="E54" s="10">
        <v>22.61</v>
      </c>
    </row>
    <row r="55" spans="1:5" x14ac:dyDescent="0.35">
      <c r="A55" s="13">
        <v>7</v>
      </c>
      <c r="B55" s="14">
        <v>68</v>
      </c>
      <c r="C55" s="15" t="s">
        <v>3</v>
      </c>
      <c r="D55" s="9">
        <v>43055</v>
      </c>
      <c r="E55" s="10">
        <v>22.92</v>
      </c>
    </row>
    <row r="56" spans="1:5" x14ac:dyDescent="0.35">
      <c r="A56" s="13">
        <v>7</v>
      </c>
      <c r="B56" s="14">
        <v>69</v>
      </c>
      <c r="C56" s="15" t="s">
        <v>3</v>
      </c>
      <c r="D56" s="9">
        <v>43638</v>
      </c>
      <c r="E56" s="10">
        <v>23.23</v>
      </c>
    </row>
    <row r="57" spans="1:5" ht="15" thickBot="1" x14ac:dyDescent="0.4">
      <c r="A57" s="30">
        <v>7</v>
      </c>
      <c r="B57" s="31">
        <v>70</v>
      </c>
      <c r="C57" s="32" t="s">
        <v>3</v>
      </c>
      <c r="D57" s="33">
        <v>44257</v>
      </c>
      <c r="E57" s="34">
        <v>23.56</v>
      </c>
    </row>
    <row r="58" spans="1:5" x14ac:dyDescent="0.35">
      <c r="A58" s="25">
        <v>8</v>
      </c>
      <c r="B58" s="26">
        <v>70</v>
      </c>
      <c r="C58" s="27" t="s">
        <v>2</v>
      </c>
      <c r="D58" s="28">
        <v>44257</v>
      </c>
      <c r="E58" s="29">
        <v>23.56</v>
      </c>
    </row>
    <row r="59" spans="1:5" x14ac:dyDescent="0.35">
      <c r="A59" s="13">
        <v>8</v>
      </c>
      <c r="B59" s="14">
        <v>71</v>
      </c>
      <c r="C59" s="15" t="s">
        <v>2</v>
      </c>
      <c r="D59" s="9">
        <v>44896</v>
      </c>
      <c r="E59" s="10">
        <v>23.9</v>
      </c>
    </row>
    <row r="60" spans="1:5" x14ac:dyDescent="0.35">
      <c r="A60" s="13">
        <v>8</v>
      </c>
      <c r="B60" s="14">
        <v>72</v>
      </c>
      <c r="C60" s="15" t="s">
        <v>2</v>
      </c>
      <c r="D60" s="9">
        <v>45535</v>
      </c>
      <c r="E60" s="10">
        <v>24.24</v>
      </c>
    </row>
    <row r="61" spans="1:5" x14ac:dyDescent="0.35">
      <c r="A61" s="13">
        <v>8</v>
      </c>
      <c r="B61" s="14">
        <v>73</v>
      </c>
      <c r="C61" s="15" t="s">
        <v>2</v>
      </c>
      <c r="D61" s="9">
        <v>45817</v>
      </c>
      <c r="E61" s="10">
        <v>24.39</v>
      </c>
    </row>
    <row r="62" spans="1:5" x14ac:dyDescent="0.35">
      <c r="A62" s="13">
        <v>8</v>
      </c>
      <c r="B62" s="14">
        <v>74</v>
      </c>
      <c r="C62" s="15" t="s">
        <v>2</v>
      </c>
      <c r="D62" s="9">
        <v>46512</v>
      </c>
      <c r="E62" s="10">
        <v>24.76</v>
      </c>
    </row>
    <row r="63" spans="1:5" x14ac:dyDescent="0.35">
      <c r="A63" s="13">
        <v>8</v>
      </c>
      <c r="B63" s="14">
        <v>75</v>
      </c>
      <c r="C63" s="15" t="s">
        <v>2</v>
      </c>
      <c r="D63" s="9">
        <v>47207</v>
      </c>
      <c r="E63" s="10">
        <v>25.13</v>
      </c>
    </row>
    <row r="64" spans="1:5" ht="28" x14ac:dyDescent="0.35">
      <c r="A64" s="13">
        <v>8</v>
      </c>
      <c r="B64" s="14">
        <v>76</v>
      </c>
      <c r="C64" s="12" t="s">
        <v>6</v>
      </c>
      <c r="D64" s="9">
        <v>47902</v>
      </c>
      <c r="E64" s="10">
        <v>25.5</v>
      </c>
    </row>
    <row r="65" spans="1:5" x14ac:dyDescent="0.35">
      <c r="A65" s="13">
        <v>8</v>
      </c>
      <c r="B65" s="14">
        <v>77</v>
      </c>
      <c r="C65" s="15" t="s">
        <v>3</v>
      </c>
      <c r="D65" s="9">
        <v>48597</v>
      </c>
      <c r="E65" s="10">
        <v>25.87</v>
      </c>
    </row>
    <row r="66" spans="1:5" x14ac:dyDescent="0.35">
      <c r="A66" s="13">
        <v>8</v>
      </c>
      <c r="B66" s="14">
        <v>78</v>
      </c>
      <c r="C66" s="15" t="s">
        <v>3</v>
      </c>
      <c r="D66" s="9">
        <v>49386</v>
      </c>
      <c r="E66" s="10">
        <v>26.29</v>
      </c>
    </row>
    <row r="67" spans="1:5" x14ac:dyDescent="0.35">
      <c r="A67" s="13">
        <v>8</v>
      </c>
      <c r="B67" s="14">
        <v>79</v>
      </c>
      <c r="C67" s="15" t="s">
        <v>3</v>
      </c>
      <c r="D67" s="9">
        <v>50100</v>
      </c>
      <c r="E67" s="10">
        <v>26.67</v>
      </c>
    </row>
    <row r="68" spans="1:5" x14ac:dyDescent="0.35">
      <c r="A68" s="13">
        <v>8</v>
      </c>
      <c r="B68" s="14">
        <v>80</v>
      </c>
      <c r="C68" s="15" t="s">
        <v>3</v>
      </c>
      <c r="D68" s="9">
        <v>50851</v>
      </c>
      <c r="E68" s="10">
        <v>27.07</v>
      </c>
    </row>
    <row r="69" spans="1:5" x14ac:dyDescent="0.35">
      <c r="A69" s="13">
        <v>8</v>
      </c>
      <c r="B69" s="14">
        <v>81</v>
      </c>
      <c r="C69" s="15" t="s">
        <v>3</v>
      </c>
      <c r="D69" s="9">
        <v>51602</v>
      </c>
      <c r="E69" s="10">
        <v>27.47</v>
      </c>
    </row>
    <row r="70" spans="1:5" ht="15" thickBot="1" x14ac:dyDescent="0.4">
      <c r="A70" s="30">
        <v>8</v>
      </c>
      <c r="B70" s="31">
        <v>82</v>
      </c>
      <c r="C70" s="32" t="s">
        <v>3</v>
      </c>
      <c r="D70" s="33">
        <v>52373</v>
      </c>
      <c r="E70" s="34">
        <v>27.88</v>
      </c>
    </row>
    <row r="71" spans="1:5" x14ac:dyDescent="0.35">
      <c r="A71" s="25">
        <v>9</v>
      </c>
      <c r="B71" s="26">
        <v>82</v>
      </c>
      <c r="C71" s="27" t="s">
        <v>2</v>
      </c>
      <c r="D71" s="28">
        <v>52373</v>
      </c>
      <c r="E71" s="29">
        <v>27.88</v>
      </c>
    </row>
    <row r="72" spans="1:5" x14ac:dyDescent="0.35">
      <c r="A72" s="13">
        <v>9</v>
      </c>
      <c r="B72" s="14">
        <v>83</v>
      </c>
      <c r="C72" s="15" t="s">
        <v>2</v>
      </c>
      <c r="D72" s="9">
        <v>53180</v>
      </c>
      <c r="E72" s="10">
        <v>28.31</v>
      </c>
    </row>
    <row r="73" spans="1:5" x14ac:dyDescent="0.35">
      <c r="A73" s="13">
        <v>9</v>
      </c>
      <c r="B73" s="14">
        <v>84</v>
      </c>
      <c r="C73" s="15" t="s">
        <v>2</v>
      </c>
      <c r="D73" s="9">
        <v>54007</v>
      </c>
      <c r="E73" s="10">
        <v>28.75</v>
      </c>
    </row>
    <row r="74" spans="1:5" x14ac:dyDescent="0.35">
      <c r="A74" s="13">
        <v>9</v>
      </c>
      <c r="B74" s="14">
        <v>85</v>
      </c>
      <c r="C74" s="15" t="s">
        <v>2</v>
      </c>
      <c r="D74" s="9">
        <v>54777</v>
      </c>
      <c r="E74" s="10">
        <v>29.16</v>
      </c>
    </row>
    <row r="75" spans="1:5" x14ac:dyDescent="0.35">
      <c r="A75" s="13">
        <v>9</v>
      </c>
      <c r="B75" s="14">
        <v>86</v>
      </c>
      <c r="C75" s="15" t="s">
        <v>2</v>
      </c>
      <c r="D75" s="9">
        <v>55566</v>
      </c>
      <c r="E75" s="10">
        <v>29.58</v>
      </c>
    </row>
    <row r="76" spans="1:5" x14ac:dyDescent="0.35">
      <c r="A76" s="13">
        <v>9</v>
      </c>
      <c r="B76" s="14">
        <v>87</v>
      </c>
      <c r="C76" s="15" t="s">
        <v>2</v>
      </c>
      <c r="D76" s="9">
        <v>56392</v>
      </c>
      <c r="E76" s="10">
        <v>30.02</v>
      </c>
    </row>
    <row r="77" spans="1:5" ht="28" x14ac:dyDescent="0.35">
      <c r="A77" s="13">
        <v>9</v>
      </c>
      <c r="B77" s="14">
        <v>88</v>
      </c>
      <c r="C77" s="12" t="s">
        <v>6</v>
      </c>
      <c r="D77" s="9">
        <v>57294</v>
      </c>
      <c r="E77" s="10">
        <v>30.5</v>
      </c>
    </row>
    <row r="78" spans="1:5" x14ac:dyDescent="0.35">
      <c r="A78" s="13">
        <v>9</v>
      </c>
      <c r="B78" s="14">
        <v>89</v>
      </c>
      <c r="C78" s="15" t="s">
        <v>3</v>
      </c>
      <c r="D78" s="9">
        <v>58177</v>
      </c>
      <c r="E78" s="10">
        <v>30.97</v>
      </c>
    </row>
    <row r="79" spans="1:5" x14ac:dyDescent="0.35">
      <c r="A79" s="13">
        <v>9</v>
      </c>
      <c r="B79" s="14">
        <v>90</v>
      </c>
      <c r="C79" s="15" t="s">
        <v>3</v>
      </c>
      <c r="D79" s="9">
        <v>58966</v>
      </c>
      <c r="E79" s="10">
        <v>31.39</v>
      </c>
    </row>
    <row r="80" spans="1:5" x14ac:dyDescent="0.35">
      <c r="A80" s="13">
        <v>9</v>
      </c>
      <c r="B80" s="14">
        <v>91</v>
      </c>
      <c r="C80" s="15" t="s">
        <v>3</v>
      </c>
      <c r="D80" s="9">
        <v>59868</v>
      </c>
      <c r="E80" s="10">
        <v>31.87</v>
      </c>
    </row>
    <row r="81" spans="1:5" x14ac:dyDescent="0.35">
      <c r="A81" s="13">
        <v>9</v>
      </c>
      <c r="B81" s="14">
        <v>92</v>
      </c>
      <c r="C81" s="15" t="s">
        <v>3</v>
      </c>
      <c r="D81" s="9">
        <v>60788</v>
      </c>
      <c r="E81" s="10">
        <v>32.36</v>
      </c>
    </row>
    <row r="82" spans="1:5" x14ac:dyDescent="0.35">
      <c r="A82" s="13">
        <v>9</v>
      </c>
      <c r="B82" s="14">
        <v>93</v>
      </c>
      <c r="C82" s="15" t="s">
        <v>3</v>
      </c>
      <c r="D82" s="9">
        <v>61671</v>
      </c>
      <c r="E82" s="10">
        <v>32.83</v>
      </c>
    </row>
    <row r="83" spans="1:5" ht="15" thickBot="1" x14ac:dyDescent="0.4">
      <c r="A83" s="30">
        <v>9</v>
      </c>
      <c r="B83" s="31">
        <v>94</v>
      </c>
      <c r="C83" s="32" t="s">
        <v>3</v>
      </c>
      <c r="D83" s="33">
        <v>62685</v>
      </c>
      <c r="E83" s="34">
        <v>33.369999999999997</v>
      </c>
    </row>
    <row r="84" spans="1:5" x14ac:dyDescent="0.35">
      <c r="A84" s="25">
        <v>10</v>
      </c>
      <c r="B84" s="26">
        <v>94</v>
      </c>
      <c r="C84" s="27" t="s">
        <v>2</v>
      </c>
      <c r="D84" s="28">
        <v>62685</v>
      </c>
      <c r="E84" s="29">
        <v>33.369999999999997</v>
      </c>
    </row>
    <row r="85" spans="1:5" x14ac:dyDescent="0.35">
      <c r="A85" s="13">
        <v>10</v>
      </c>
      <c r="B85" s="14">
        <v>95</v>
      </c>
      <c r="C85" s="15" t="s">
        <v>2</v>
      </c>
      <c r="D85" s="9">
        <v>63549</v>
      </c>
      <c r="E85" s="10">
        <v>33.83</v>
      </c>
    </row>
    <row r="86" spans="1:5" x14ac:dyDescent="0.35">
      <c r="A86" s="13">
        <v>10</v>
      </c>
      <c r="B86" s="14">
        <v>96</v>
      </c>
      <c r="C86" s="15" t="s">
        <v>2</v>
      </c>
      <c r="D86" s="9">
        <v>64489</v>
      </c>
      <c r="E86" s="10">
        <v>34.33</v>
      </c>
    </row>
    <row r="87" spans="1:5" x14ac:dyDescent="0.35">
      <c r="A87" s="13">
        <v>10</v>
      </c>
      <c r="B87" s="14">
        <v>97</v>
      </c>
      <c r="C87" s="15" t="s">
        <v>2</v>
      </c>
      <c r="D87" s="9">
        <v>65484</v>
      </c>
      <c r="E87" s="10">
        <v>34.86</v>
      </c>
    </row>
    <row r="88" spans="1:5" ht="28" x14ac:dyDescent="0.35">
      <c r="A88" s="13">
        <v>10</v>
      </c>
      <c r="B88" s="14">
        <v>98</v>
      </c>
      <c r="C88" s="12" t="s">
        <v>6</v>
      </c>
      <c r="D88" s="9">
        <v>66405</v>
      </c>
      <c r="E88" s="10">
        <v>35.35</v>
      </c>
    </row>
    <row r="89" spans="1:5" x14ac:dyDescent="0.35">
      <c r="A89" s="13">
        <v>10</v>
      </c>
      <c r="B89" s="14">
        <v>99</v>
      </c>
      <c r="C89" s="15" t="s">
        <v>3</v>
      </c>
      <c r="D89" s="9">
        <v>67494</v>
      </c>
      <c r="E89" s="10">
        <v>35.93</v>
      </c>
    </row>
    <row r="90" spans="1:5" x14ac:dyDescent="0.35">
      <c r="A90" s="13">
        <v>10</v>
      </c>
      <c r="B90" s="16">
        <v>100</v>
      </c>
      <c r="C90" s="15" t="s">
        <v>3</v>
      </c>
      <c r="D90" s="9">
        <v>68415</v>
      </c>
      <c r="E90" s="10">
        <v>36.42</v>
      </c>
    </row>
    <row r="91" spans="1:5" x14ac:dyDescent="0.35">
      <c r="A91" s="13">
        <v>10</v>
      </c>
      <c r="B91" s="16">
        <v>101</v>
      </c>
      <c r="C91" s="15" t="s">
        <v>3</v>
      </c>
      <c r="D91" s="9">
        <v>69448</v>
      </c>
      <c r="E91" s="10">
        <v>36.97</v>
      </c>
    </row>
    <row r="92" spans="1:5" x14ac:dyDescent="0.35">
      <c r="A92" s="13">
        <v>10</v>
      </c>
      <c r="B92" s="16">
        <v>102</v>
      </c>
      <c r="C92" s="15" t="s">
        <v>3</v>
      </c>
      <c r="D92" s="9">
        <v>70500</v>
      </c>
      <c r="E92" s="10">
        <v>37.53</v>
      </c>
    </row>
    <row r="93" spans="1:5" x14ac:dyDescent="0.35">
      <c r="A93" s="13">
        <v>10</v>
      </c>
      <c r="B93" s="16">
        <v>103</v>
      </c>
      <c r="C93" s="15" t="s">
        <v>3</v>
      </c>
      <c r="D93" s="9">
        <v>71495</v>
      </c>
      <c r="E93" s="10">
        <v>38.06</v>
      </c>
    </row>
    <row r="94" spans="1:5" x14ac:dyDescent="0.35">
      <c r="A94" s="13">
        <v>10</v>
      </c>
      <c r="B94" s="16">
        <v>104</v>
      </c>
      <c r="C94" s="15" t="s">
        <v>3</v>
      </c>
      <c r="D94" s="9">
        <v>72660</v>
      </c>
      <c r="E94" s="10">
        <v>38.68</v>
      </c>
    </row>
    <row r="95" spans="1:5" x14ac:dyDescent="0.35">
      <c r="A95" s="13">
        <v>10</v>
      </c>
      <c r="B95" s="16">
        <v>105</v>
      </c>
      <c r="C95" s="15" t="s">
        <v>3</v>
      </c>
      <c r="D95" s="9">
        <v>73712</v>
      </c>
      <c r="E95" s="10">
        <v>39.24</v>
      </c>
    </row>
    <row r="96" spans="1:5" ht="15" thickBot="1" x14ac:dyDescent="0.4">
      <c r="A96" s="30">
        <v>10</v>
      </c>
      <c r="B96" s="36">
        <v>106</v>
      </c>
      <c r="C96" s="32" t="s">
        <v>3</v>
      </c>
      <c r="D96" s="33">
        <v>74858</v>
      </c>
      <c r="E96" s="34">
        <v>39.85</v>
      </c>
    </row>
    <row r="97" spans="1:5" x14ac:dyDescent="0.35">
      <c r="A97" s="25">
        <v>11</v>
      </c>
      <c r="B97" s="35">
        <v>106</v>
      </c>
      <c r="C97" s="27" t="s">
        <v>2</v>
      </c>
      <c r="D97" s="28">
        <v>74858</v>
      </c>
      <c r="E97" s="29">
        <v>39.85</v>
      </c>
    </row>
    <row r="98" spans="1:5" x14ac:dyDescent="0.35">
      <c r="A98" s="13">
        <v>11</v>
      </c>
      <c r="B98" s="16">
        <v>107</v>
      </c>
      <c r="C98" s="15" t="s">
        <v>2</v>
      </c>
      <c r="D98" s="9">
        <v>76023</v>
      </c>
      <c r="E98" s="10">
        <v>40.47</v>
      </c>
    </row>
    <row r="99" spans="1:5" x14ac:dyDescent="0.35">
      <c r="A99" s="13">
        <v>11</v>
      </c>
      <c r="B99" s="16">
        <v>108</v>
      </c>
      <c r="C99" s="15" t="s">
        <v>2</v>
      </c>
      <c r="D99" s="9">
        <v>77168</v>
      </c>
      <c r="E99" s="10">
        <v>41.08</v>
      </c>
    </row>
    <row r="100" spans="1:5" x14ac:dyDescent="0.35">
      <c r="A100" s="13">
        <v>11</v>
      </c>
      <c r="B100" s="16">
        <v>109</v>
      </c>
      <c r="C100" s="15" t="s">
        <v>2</v>
      </c>
      <c r="D100" s="9">
        <v>78296</v>
      </c>
      <c r="E100" s="10">
        <v>41.68</v>
      </c>
    </row>
    <row r="101" spans="1:5" ht="28" x14ac:dyDescent="0.35">
      <c r="A101" s="13">
        <v>11</v>
      </c>
      <c r="B101" s="16">
        <v>110</v>
      </c>
      <c r="C101" s="12" t="s">
        <v>6</v>
      </c>
      <c r="D101" s="9">
        <v>79423</v>
      </c>
      <c r="E101" s="10">
        <v>42.28</v>
      </c>
    </row>
    <row r="102" spans="1:5" x14ac:dyDescent="0.35">
      <c r="A102" s="13">
        <v>11</v>
      </c>
      <c r="B102" s="16">
        <v>111</v>
      </c>
      <c r="C102" s="15" t="s">
        <v>3</v>
      </c>
      <c r="D102" s="9">
        <v>80644</v>
      </c>
      <c r="E102" s="10">
        <v>42.93</v>
      </c>
    </row>
    <row r="103" spans="1:5" x14ac:dyDescent="0.35">
      <c r="A103" s="13">
        <v>11</v>
      </c>
      <c r="B103" s="16">
        <v>112</v>
      </c>
      <c r="C103" s="15" t="s">
        <v>3</v>
      </c>
      <c r="D103" s="9">
        <v>81827</v>
      </c>
      <c r="E103" s="10">
        <v>43.56</v>
      </c>
    </row>
    <row r="104" spans="1:5" x14ac:dyDescent="0.35">
      <c r="A104" s="13">
        <v>11</v>
      </c>
      <c r="B104" s="16">
        <v>113</v>
      </c>
      <c r="C104" s="15" t="s">
        <v>3</v>
      </c>
      <c r="D104" s="9">
        <v>83067</v>
      </c>
      <c r="E104" s="10">
        <v>44.22</v>
      </c>
    </row>
    <row r="105" spans="1:5" x14ac:dyDescent="0.35">
      <c r="A105" s="13">
        <v>11</v>
      </c>
      <c r="B105" s="16">
        <v>114</v>
      </c>
      <c r="C105" s="15" t="s">
        <v>3</v>
      </c>
      <c r="D105" s="9">
        <v>84344</v>
      </c>
      <c r="E105" s="10">
        <v>44.9</v>
      </c>
    </row>
    <row r="106" spans="1:5" x14ac:dyDescent="0.35">
      <c r="A106" s="13">
        <v>11</v>
      </c>
      <c r="B106" s="16">
        <v>115</v>
      </c>
      <c r="C106" s="15" t="s">
        <v>3</v>
      </c>
      <c r="D106" s="9">
        <v>85659</v>
      </c>
      <c r="E106" s="10">
        <v>45.6</v>
      </c>
    </row>
    <row r="107" spans="1:5" x14ac:dyDescent="0.35">
      <c r="A107" s="13">
        <v>11</v>
      </c>
      <c r="B107" s="16">
        <v>116</v>
      </c>
      <c r="C107" s="15" t="s">
        <v>3</v>
      </c>
      <c r="D107" s="9">
        <v>86918</v>
      </c>
      <c r="E107" s="10">
        <v>46.27</v>
      </c>
    </row>
    <row r="108" spans="1:5" x14ac:dyDescent="0.35">
      <c r="A108" s="13">
        <v>11</v>
      </c>
      <c r="B108" s="16">
        <v>117</v>
      </c>
      <c r="C108" s="15" t="s">
        <v>3</v>
      </c>
      <c r="D108" s="9">
        <v>88158</v>
      </c>
      <c r="E108" s="10">
        <v>46.93</v>
      </c>
    </row>
    <row r="109" spans="1:5" ht="15" thickBot="1" x14ac:dyDescent="0.4">
      <c r="A109" s="30">
        <v>11</v>
      </c>
      <c r="B109" s="36">
        <v>118</v>
      </c>
      <c r="C109" s="32" t="s">
        <v>3</v>
      </c>
      <c r="D109" s="33">
        <v>89566</v>
      </c>
      <c r="E109" s="34">
        <v>47.68</v>
      </c>
    </row>
    <row r="110" spans="1:5" x14ac:dyDescent="0.35">
      <c r="A110" s="25">
        <v>12</v>
      </c>
      <c r="B110" s="35">
        <v>117</v>
      </c>
      <c r="C110" s="27" t="s">
        <v>2</v>
      </c>
      <c r="D110" s="28">
        <v>88158</v>
      </c>
      <c r="E110" s="29">
        <v>46.93</v>
      </c>
    </row>
    <row r="111" spans="1:5" x14ac:dyDescent="0.35">
      <c r="A111" s="13">
        <v>12</v>
      </c>
      <c r="B111" s="16">
        <v>118</v>
      </c>
      <c r="C111" s="15" t="s">
        <v>2</v>
      </c>
      <c r="D111" s="9">
        <v>89566</v>
      </c>
      <c r="E111" s="10">
        <v>47.68</v>
      </c>
    </row>
    <row r="112" spans="1:5" ht="28" x14ac:dyDescent="0.35">
      <c r="A112" s="13">
        <v>12</v>
      </c>
      <c r="B112" s="16">
        <v>119</v>
      </c>
      <c r="C112" s="12" t="s">
        <v>6</v>
      </c>
      <c r="D112" s="9">
        <v>90825</v>
      </c>
      <c r="E112" s="10">
        <v>48.35</v>
      </c>
    </row>
    <row r="113" spans="1:6" x14ac:dyDescent="0.35">
      <c r="A113" s="13">
        <v>12</v>
      </c>
      <c r="B113" s="16">
        <v>120</v>
      </c>
      <c r="C113" s="15" t="s">
        <v>3</v>
      </c>
      <c r="D113" s="9">
        <v>92196</v>
      </c>
      <c r="E113" s="10">
        <v>49.08</v>
      </c>
    </row>
    <row r="114" spans="1:6" x14ac:dyDescent="0.35">
      <c r="A114" s="13">
        <v>12</v>
      </c>
      <c r="B114" s="16">
        <v>121</v>
      </c>
      <c r="C114" s="15" t="s">
        <v>3</v>
      </c>
      <c r="D114" s="9">
        <v>93586</v>
      </c>
      <c r="E114" s="10">
        <v>49.82</v>
      </c>
    </row>
    <row r="115" spans="1:6" x14ac:dyDescent="0.35">
      <c r="A115" s="13">
        <v>12</v>
      </c>
      <c r="B115" s="16">
        <v>122</v>
      </c>
      <c r="C115" s="15" t="s">
        <v>3</v>
      </c>
      <c r="D115" s="9">
        <v>94939</v>
      </c>
      <c r="E115" s="10">
        <v>50.54</v>
      </c>
    </row>
    <row r="116" spans="1:6" x14ac:dyDescent="0.35">
      <c r="A116" s="13">
        <v>12</v>
      </c>
      <c r="B116" s="16">
        <v>123</v>
      </c>
      <c r="C116" s="15" t="s">
        <v>3</v>
      </c>
      <c r="D116" s="9">
        <v>96310</v>
      </c>
      <c r="E116" s="10">
        <v>51.27</v>
      </c>
    </row>
    <row r="117" spans="1:6" x14ac:dyDescent="0.35">
      <c r="A117" s="13">
        <v>12</v>
      </c>
      <c r="B117" s="16">
        <v>124</v>
      </c>
      <c r="C117" s="15" t="s">
        <v>3</v>
      </c>
      <c r="D117" s="9">
        <v>97799</v>
      </c>
      <c r="E117" s="10">
        <v>52.062505047000009</v>
      </c>
    </row>
    <row r="118" spans="1:6" x14ac:dyDescent="0.35">
      <c r="A118" s="13">
        <v>12</v>
      </c>
      <c r="B118" s="16">
        <v>125</v>
      </c>
      <c r="C118" s="15" t="s">
        <v>3</v>
      </c>
      <c r="D118" s="9">
        <v>99229</v>
      </c>
      <c r="E118" s="10">
        <v>52.823888901000011</v>
      </c>
    </row>
    <row r="120" spans="1:6" x14ac:dyDescent="0.35">
      <c r="A120" s="4"/>
      <c r="B120" s="2"/>
      <c r="F120" s="19"/>
    </row>
    <row r="121" spans="1:6" x14ac:dyDescent="0.35">
      <c r="A121" s="4"/>
      <c r="B121" s="3"/>
      <c r="F121" s="19"/>
    </row>
    <row r="122" spans="1:6" x14ac:dyDescent="0.35">
      <c r="A122" s="4"/>
      <c r="B122" s="3"/>
      <c r="F122" s="20"/>
    </row>
    <row r="123" spans="1:6" x14ac:dyDescent="0.35">
      <c r="A123" s="4"/>
      <c r="B123" s="3"/>
      <c r="F123" s="20"/>
    </row>
    <row r="124" spans="1:6" x14ac:dyDescent="0.35">
      <c r="F124" s="85"/>
    </row>
    <row r="125" spans="1:6" x14ac:dyDescent="0.35">
      <c r="F125" s="85"/>
    </row>
    <row r="126" spans="1:6" x14ac:dyDescent="0.35">
      <c r="F126" s="85"/>
    </row>
    <row r="127" spans="1:6" x14ac:dyDescent="0.35">
      <c r="F127" s="85"/>
    </row>
    <row r="128" spans="1:6" x14ac:dyDescent="0.35">
      <c r="A128" s="22"/>
      <c r="B128" s="23"/>
    </row>
    <row r="129" spans="1:1" x14ac:dyDescent="0.35">
      <c r="A129" s="24"/>
    </row>
    <row r="130" spans="1:1" x14ac:dyDescent="0.35">
      <c r="A130" s="24"/>
    </row>
  </sheetData>
  <autoFilter ref="A2:C118" xr:uid="{8DB2C45C-F0A9-499E-A810-4379A89C157E}"/>
  <mergeCells count="1">
    <mergeCell ref="F124:F127"/>
  </mergeCells>
  <pageMargins left="0.25" right="0.25" top="0.75" bottom="0.75" header="0.3" footer="0.3"/>
  <pageSetup paperSize="9" scale="7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07D2-0C85-42A0-8E74-AD29F45FFBDD}">
  <sheetPr>
    <pageSetUpPr fitToPage="1"/>
  </sheetPr>
  <dimension ref="A1:H130"/>
  <sheetViews>
    <sheetView showGridLines="0" zoomScaleNormal="100" workbookViewId="0">
      <pane ySplit="2" topLeftCell="A3" activePane="bottomLeft" state="frozen"/>
      <selection pane="bottomLeft" activeCell="I7" sqref="I7"/>
    </sheetView>
  </sheetViews>
  <sheetFormatPr defaultColWidth="8.7265625" defaultRowHeight="14.5" x14ac:dyDescent="0.35"/>
  <cols>
    <col min="1" max="1" width="19.1796875" style="21" customWidth="1"/>
    <col min="2" max="2" width="17.453125" style="5" customWidth="1"/>
    <col min="3" max="3" width="47.81640625" style="17" customWidth="1"/>
    <col min="4" max="7" width="15.54296875" style="18" customWidth="1"/>
    <col min="8" max="16384" width="8.7265625" style="5"/>
  </cols>
  <sheetData>
    <row r="1" spans="1:7" customFormat="1" ht="60" customHeight="1" x14ac:dyDescent="0.35">
      <c r="A1" s="96" t="s">
        <v>20</v>
      </c>
      <c r="B1" s="96"/>
      <c r="C1" s="96"/>
      <c r="D1" s="96"/>
      <c r="E1" s="96"/>
      <c r="F1" s="96"/>
      <c r="G1" s="96"/>
    </row>
    <row r="2" spans="1:7" ht="52" customHeight="1" x14ac:dyDescent="0.35">
      <c r="A2" s="7" t="s">
        <v>0</v>
      </c>
      <c r="B2" s="8" t="s">
        <v>5</v>
      </c>
      <c r="C2" s="8" t="s">
        <v>1</v>
      </c>
      <c r="D2" s="74" t="s">
        <v>16</v>
      </c>
      <c r="E2" s="75" t="s">
        <v>17</v>
      </c>
      <c r="F2" s="76" t="s">
        <v>18</v>
      </c>
      <c r="G2" s="11" t="s">
        <v>14</v>
      </c>
    </row>
    <row r="3" spans="1:7" ht="42" x14ac:dyDescent="0.35">
      <c r="A3" s="6" t="s">
        <v>4</v>
      </c>
      <c r="B3" s="6"/>
      <c r="C3" s="15"/>
      <c r="D3" s="79">
        <f>'2024-25 52 week (Accessible)'!$D3*(38/52.18)</f>
        <v>17182.292065925642</v>
      </c>
      <c r="E3" s="78">
        <f>'2024-25 52 week (Accessible)'!$D3*(39/52.18)</f>
        <v>17634.457646607894</v>
      </c>
      <c r="F3" s="77">
        <f>'2024-25 52 week (Accessible)'!$D3*(40/52.18)</f>
        <v>18086.623227290151</v>
      </c>
      <c r="G3" s="10">
        <v>12.56</v>
      </c>
    </row>
    <row r="4" spans="1:7" x14ac:dyDescent="0.35">
      <c r="A4" s="13">
        <v>1</v>
      </c>
      <c r="B4" s="14">
        <v>19</v>
      </c>
      <c r="C4" s="15" t="s">
        <v>2</v>
      </c>
      <c r="D4" s="79">
        <f>'2024-25 52 week (Accessible)'!D4*(38/52.18)</f>
        <v>17359.984668455345</v>
      </c>
      <c r="E4" s="78">
        <f>'2024-25 52 week (Accessible)'!$D4*(39/52.18)</f>
        <v>17816.826370256804</v>
      </c>
      <c r="F4" s="77">
        <f>'2024-25 52 week (Accessible)'!$D4*(40/52.18)</f>
        <v>18273.668072058263</v>
      </c>
      <c r="G4" s="10">
        <v>12.69</v>
      </c>
    </row>
    <row r="5" spans="1:7" ht="15" thickBot="1" x14ac:dyDescent="0.4">
      <c r="A5" s="30">
        <v>1</v>
      </c>
      <c r="B5" s="31">
        <v>20</v>
      </c>
      <c r="C5" s="32" t="s">
        <v>2</v>
      </c>
      <c r="D5" s="73">
        <f>'2024-25 52 week (Accessible)'!D5*(38/52.18)</f>
        <v>17538.405519356074</v>
      </c>
      <c r="E5" s="81">
        <f>'2024-25 52 week (Accessible)'!$D5*(39/52.18)</f>
        <v>17999.94250670755</v>
      </c>
      <c r="F5" s="83">
        <f>'2024-25 52 week (Accessible)'!$D5*(40/52.18)</f>
        <v>18461.479494059029</v>
      </c>
      <c r="G5" s="34">
        <v>12.82</v>
      </c>
    </row>
    <row r="6" spans="1:7" x14ac:dyDescent="0.35">
      <c r="A6" s="25">
        <v>2</v>
      </c>
      <c r="B6" s="26">
        <v>21</v>
      </c>
      <c r="C6" s="27" t="s">
        <v>2</v>
      </c>
      <c r="D6" s="80">
        <f>'2024-25 52 week (Accessible)'!D6*(38/52.18)</f>
        <v>17729.934840935224</v>
      </c>
      <c r="E6" s="82">
        <f>'2024-25 52 week (Accessible)'!$D6*(39/52.18)</f>
        <v>18196.512073591413</v>
      </c>
      <c r="F6" s="84">
        <f>'2024-25 52 week (Accessible)'!$D6*(40/52.18)</f>
        <v>18663.089306247606</v>
      </c>
      <c r="G6" s="29">
        <v>12.96</v>
      </c>
    </row>
    <row r="7" spans="1:7" ht="15" thickBot="1" x14ac:dyDescent="0.4">
      <c r="A7" s="30">
        <v>2</v>
      </c>
      <c r="B7" s="31">
        <v>22</v>
      </c>
      <c r="C7" s="32" t="s">
        <v>2</v>
      </c>
      <c r="D7" s="73">
        <f>'2024-25 52 week (Accessible)'!D7*(38/52.18)</f>
        <v>17948.409352242237</v>
      </c>
      <c r="E7" s="81">
        <f>'2024-25 52 week (Accessible)'!$D7*(39/52.18)</f>
        <v>18420.735914143348</v>
      </c>
      <c r="F7" s="83">
        <f>'2024-25 52 week (Accessible)'!$D7*(40/52.18)</f>
        <v>18893.062476044463</v>
      </c>
      <c r="G7" s="34">
        <v>13.12</v>
      </c>
    </row>
    <row r="8" spans="1:7" x14ac:dyDescent="0.35">
      <c r="A8" s="25">
        <v>3</v>
      </c>
      <c r="B8" s="26">
        <v>23</v>
      </c>
      <c r="C8" s="27" t="s">
        <v>2</v>
      </c>
      <c r="D8" s="80">
        <f>'2024-25 52 week (Accessible)'!D8*(38/52.18)</f>
        <v>18139.938673821387</v>
      </c>
      <c r="E8" s="82">
        <f>'2024-25 52 week (Accessible)'!$D8*(39/52.18)</f>
        <v>18617.305481027211</v>
      </c>
      <c r="F8" s="84">
        <f>'2024-25 52 week (Accessible)'!$D8*(40/52.18)</f>
        <v>19094.67228823304</v>
      </c>
      <c r="G8" s="29">
        <v>13.26</v>
      </c>
    </row>
    <row r="9" spans="1:7" ht="15" thickBot="1" x14ac:dyDescent="0.4">
      <c r="A9" s="30">
        <v>3</v>
      </c>
      <c r="B9" s="31">
        <v>24</v>
      </c>
      <c r="C9" s="32" t="s">
        <v>2</v>
      </c>
      <c r="D9" s="73">
        <f>'2024-25 52 week (Accessible)'!D9*(38/52.18)</f>
        <v>18290.686086623227</v>
      </c>
      <c r="E9" s="81">
        <f>'2024-25 52 week (Accessible)'!$D9*(39/52.18)</f>
        <v>18772.019931008046</v>
      </c>
      <c r="F9" s="83">
        <f>'2024-25 52 week (Accessible)'!$D9*(40/52.18)</f>
        <v>19253.353775392872</v>
      </c>
      <c r="G9" s="34">
        <v>13.37</v>
      </c>
    </row>
    <row r="10" spans="1:7" x14ac:dyDescent="0.35">
      <c r="A10" s="25">
        <v>4</v>
      </c>
      <c r="B10" s="26">
        <v>25</v>
      </c>
      <c r="C10" s="27" t="s">
        <v>2</v>
      </c>
      <c r="D10" s="80">
        <f>'2024-25 52 week (Accessible)'!D10*(38/52.18)</f>
        <v>18440.705251054042</v>
      </c>
      <c r="E10" s="82">
        <f>'2024-25 52 week (Accessible)'!$D10*(39/52.18)</f>
        <v>18925.986968187044</v>
      </c>
      <c r="F10" s="84">
        <f>'2024-25 52 week (Accessible)'!$D10*(40/52.18)</f>
        <v>19411.268685320047</v>
      </c>
      <c r="G10" s="29">
        <v>13.48</v>
      </c>
    </row>
    <row r="11" spans="1:7" x14ac:dyDescent="0.35">
      <c r="A11" s="13">
        <v>4</v>
      </c>
      <c r="B11" s="14">
        <v>26</v>
      </c>
      <c r="C11" s="15" t="s">
        <v>2</v>
      </c>
      <c r="D11" s="79">
        <f>'2024-25 52 week (Accessible)'!D11*(38/52.18)</f>
        <v>18646.071291682638</v>
      </c>
      <c r="E11" s="78">
        <f>'2024-25 52 week (Accessible)'!$D11*(39/52.18)</f>
        <v>19136.757378305861</v>
      </c>
      <c r="F11" s="77">
        <f>'2024-25 52 week (Accessible)'!$D11*(40/52.18)</f>
        <v>19627.443464929092</v>
      </c>
      <c r="G11" s="10">
        <v>13.63</v>
      </c>
    </row>
    <row r="12" spans="1:7" x14ac:dyDescent="0.35">
      <c r="A12" s="13">
        <v>4</v>
      </c>
      <c r="B12" s="14">
        <v>27</v>
      </c>
      <c r="C12" s="15" t="s">
        <v>2</v>
      </c>
      <c r="D12" s="79">
        <f>'2024-25 52 week (Accessible)'!D12*(38/52.18)</f>
        <v>18851.43733231123</v>
      </c>
      <c r="E12" s="78">
        <f>'2024-25 52 week (Accessible)'!$D12*(39/52.18)</f>
        <v>19347.527788424683</v>
      </c>
      <c r="F12" s="77">
        <f>'2024-25 52 week (Accessible)'!$D12*(40/52.18)</f>
        <v>19843.618244538138</v>
      </c>
      <c r="G12" s="10">
        <v>13.78</v>
      </c>
    </row>
    <row r="13" spans="1:7" x14ac:dyDescent="0.35">
      <c r="A13" s="13">
        <v>4</v>
      </c>
      <c r="B13" s="14">
        <v>28</v>
      </c>
      <c r="C13" s="15" t="s">
        <v>2</v>
      </c>
      <c r="D13" s="79">
        <f>'2024-25 52 week (Accessible)'!D13*(38/52.18)</f>
        <v>19056.803372939823</v>
      </c>
      <c r="E13" s="78">
        <f>'2024-25 52 week (Accessible)'!$D13*(39/52.18)</f>
        <v>19558.298198543504</v>
      </c>
      <c r="F13" s="77">
        <f>'2024-25 52 week (Accessible)'!$D13*(40/52.18)</f>
        <v>20059.793024147184</v>
      </c>
      <c r="G13" s="10">
        <v>13.93</v>
      </c>
    </row>
    <row r="14" spans="1:7" x14ac:dyDescent="0.35">
      <c r="A14" s="13">
        <v>4</v>
      </c>
      <c r="B14" s="14">
        <v>29</v>
      </c>
      <c r="C14" s="15" t="s">
        <v>2</v>
      </c>
      <c r="D14" s="79">
        <f>'2024-25 52 week (Accessible)'!D14*(38/52.18)</f>
        <v>19275.277884246836</v>
      </c>
      <c r="E14" s="78">
        <f>'2024-25 52 week (Accessible)'!$D14*(39/52.18)</f>
        <v>19782.522039095438</v>
      </c>
      <c r="F14" s="77">
        <f>'2024-25 52 week (Accessible)'!$D14*(40/52.18)</f>
        <v>20289.76619394404</v>
      </c>
      <c r="G14" s="10">
        <v>14.09</v>
      </c>
    </row>
    <row r="15" spans="1:7" x14ac:dyDescent="0.35">
      <c r="A15" s="13">
        <v>4</v>
      </c>
      <c r="B15" s="14">
        <v>30</v>
      </c>
      <c r="C15" s="15" t="s">
        <v>2</v>
      </c>
      <c r="D15" s="79">
        <f>'2024-25 52 week (Accessible)'!D15*(38/52.18)</f>
        <v>19508.317362974318</v>
      </c>
      <c r="E15" s="78">
        <f>'2024-25 52 week (Accessible)'!$D15*(39/52.18)</f>
        <v>20021.694135684171</v>
      </c>
      <c r="F15" s="77">
        <f>'2024-25 52 week (Accessible)'!$D15*(40/52.18)</f>
        <v>20535.07090839402</v>
      </c>
      <c r="G15" s="10">
        <v>14.26</v>
      </c>
    </row>
    <row r="16" spans="1:7" x14ac:dyDescent="0.35">
      <c r="A16" s="13">
        <v>4</v>
      </c>
      <c r="B16" s="14">
        <v>31</v>
      </c>
      <c r="C16" s="15" t="s">
        <v>2</v>
      </c>
      <c r="D16" s="79">
        <f>'2024-25 52 week (Accessible)'!D16*(38/52.18)</f>
        <v>19740.628593330777</v>
      </c>
      <c r="E16" s="78">
        <f>'2024-25 52 week (Accessible)'!$D16*(39/52.18)</f>
        <v>20260.118819471059</v>
      </c>
      <c r="F16" s="77">
        <f>'2024-25 52 week (Accessible)'!$D16*(40/52.18)</f>
        <v>20779.609045611345</v>
      </c>
      <c r="G16" s="10">
        <v>14.43</v>
      </c>
    </row>
    <row r="17" spans="1:7" x14ac:dyDescent="0.35">
      <c r="A17" s="13">
        <v>4</v>
      </c>
      <c r="B17" s="14">
        <v>32</v>
      </c>
      <c r="C17" s="15" t="s">
        <v>2</v>
      </c>
      <c r="D17" s="79">
        <f>'2024-25 52 week (Accessible)'!D17*(38/52.18)</f>
        <v>19904.484476811038</v>
      </c>
      <c r="E17" s="78">
        <f>'2024-25 52 week (Accessible)'!$D17*(39/52.18)</f>
        <v>20428.286699885011</v>
      </c>
      <c r="F17" s="77">
        <f>'2024-25 52 week (Accessible)'!$D17*(40/52.18)</f>
        <v>20952.088922958988</v>
      </c>
      <c r="G17" s="10">
        <v>14.55</v>
      </c>
    </row>
    <row r="18" spans="1:7" ht="15" thickBot="1" x14ac:dyDescent="0.4">
      <c r="A18" s="30">
        <v>4</v>
      </c>
      <c r="B18" s="31">
        <v>33</v>
      </c>
      <c r="C18" s="32" t="s">
        <v>2</v>
      </c>
      <c r="D18" s="73">
        <f>'2024-25 52 week (Accessible)'!D18*(38/52.18)</f>
        <v>20192.142583365272</v>
      </c>
      <c r="E18" s="81">
        <f>'2024-25 52 week (Accessible)'!$D18*(39/52.18)</f>
        <v>20723.514756611727</v>
      </c>
      <c r="F18" s="83">
        <f>'2024-25 52 week (Accessible)'!$D18*(40/52.18)</f>
        <v>21254.886929858185</v>
      </c>
      <c r="G18" s="34">
        <v>14.76</v>
      </c>
    </row>
    <row r="19" spans="1:7" x14ac:dyDescent="0.35">
      <c r="A19" s="25">
        <v>5</v>
      </c>
      <c r="B19" s="26">
        <v>34</v>
      </c>
      <c r="C19" s="27" t="s">
        <v>2</v>
      </c>
      <c r="D19" s="80">
        <f>'2024-25 52 week (Accessible)'!D19*(38/52.18)</f>
        <v>20424.453813721731</v>
      </c>
      <c r="E19" s="82">
        <f>'2024-25 52 week (Accessible)'!$D19*(39/52.18)</f>
        <v>20961.939440398619</v>
      </c>
      <c r="F19" s="84">
        <f>'2024-25 52 week (Accessible)'!$D19*(40/52.18)</f>
        <v>21499.42506707551</v>
      </c>
      <c r="G19" s="29">
        <v>14.93</v>
      </c>
    </row>
    <row r="20" spans="1:7" x14ac:dyDescent="0.35">
      <c r="A20" s="13">
        <v>5</v>
      </c>
      <c r="B20" s="14">
        <v>35</v>
      </c>
      <c r="C20" s="15" t="s">
        <v>2</v>
      </c>
      <c r="D20" s="79">
        <f>'2024-25 52 week (Accessible)'!D20*(38/52.18)</f>
        <v>20712.111920275966</v>
      </c>
      <c r="E20" s="78">
        <f>'2024-25 52 week (Accessible)'!$D20*(39/52.18)</f>
        <v>21257.167497125334</v>
      </c>
      <c r="F20" s="77">
        <f>'2024-25 52 week (Accessible)'!$D20*(40/52.18)</f>
        <v>21802.223073974703</v>
      </c>
      <c r="G20" s="10">
        <v>15.14</v>
      </c>
    </row>
    <row r="21" spans="1:7" x14ac:dyDescent="0.35">
      <c r="A21" s="13">
        <v>5</v>
      </c>
      <c r="B21" s="14">
        <v>36</v>
      </c>
      <c r="C21" s="15" t="s">
        <v>2</v>
      </c>
      <c r="D21" s="79">
        <f>'2024-25 52 week (Accessible)'!D21*(38/52.18)</f>
        <v>20958.259869681871</v>
      </c>
      <c r="E21" s="78">
        <f>'2024-25 52 week (Accessible)'!$D21*(39/52.18)</f>
        <v>21509.79302414718</v>
      </c>
      <c r="F21" s="77">
        <f>'2024-25 52 week (Accessible)'!$D21*(40/52.18)</f>
        <v>22061.326178612497</v>
      </c>
      <c r="G21" s="10">
        <v>15.32</v>
      </c>
    </row>
    <row r="22" spans="1:7" x14ac:dyDescent="0.35">
      <c r="A22" s="13">
        <v>5</v>
      </c>
      <c r="B22" s="14">
        <v>37</v>
      </c>
      <c r="C22" s="15" t="s">
        <v>2</v>
      </c>
      <c r="D22" s="79">
        <f>'2024-25 52 week (Accessible)'!D22*(38/52.18)</f>
        <v>21232.081257186659</v>
      </c>
      <c r="E22" s="78">
        <f>'2024-25 52 week (Accessible)'!$D22*(39/52.18)</f>
        <v>21790.820237638942</v>
      </c>
      <c r="F22" s="77">
        <f>'2024-25 52 week (Accessible)'!$D22*(40/52.18)</f>
        <v>22349.559218091224</v>
      </c>
      <c r="G22" s="10">
        <v>15.52</v>
      </c>
    </row>
    <row r="23" spans="1:7" x14ac:dyDescent="0.35">
      <c r="A23" s="13">
        <v>5</v>
      </c>
      <c r="B23" s="14">
        <v>38</v>
      </c>
      <c r="C23" s="15" t="s">
        <v>2</v>
      </c>
      <c r="D23" s="79">
        <f>'2024-25 52 week (Accessible)'!D23*(38/52.18)</f>
        <v>21505.174396320428</v>
      </c>
      <c r="E23" s="78">
        <f>'2024-25 52 week (Accessible)'!$D23*(39/52.18)</f>
        <v>22071.100038328859</v>
      </c>
      <c r="F23" s="77">
        <f>'2024-25 52 week (Accessible)'!$D23*(40/52.18)</f>
        <v>22637.025680337294</v>
      </c>
      <c r="G23" s="10">
        <v>15.72</v>
      </c>
    </row>
    <row r="24" spans="1:7" x14ac:dyDescent="0.35">
      <c r="A24" s="13">
        <v>5</v>
      </c>
      <c r="B24" s="14">
        <v>39</v>
      </c>
      <c r="C24" s="15" t="s">
        <v>2</v>
      </c>
      <c r="D24" s="79">
        <f>'2024-25 52 week (Accessible)'!D24*(38/52.18)</f>
        <v>21751.32234572633</v>
      </c>
      <c r="E24" s="78">
        <f>'2024-25 52 week (Accessible)'!$D24*(39/52.18)</f>
        <v>22323.725565350709</v>
      </c>
      <c r="F24" s="77">
        <f>'2024-25 52 week (Accessible)'!$D24*(40/52.18)</f>
        <v>22896.128784975088</v>
      </c>
      <c r="G24" s="10">
        <v>15.9</v>
      </c>
    </row>
    <row r="25" spans="1:7" x14ac:dyDescent="0.35">
      <c r="A25" s="13">
        <v>5</v>
      </c>
      <c r="B25" s="14">
        <v>40</v>
      </c>
      <c r="C25" s="15" t="s">
        <v>2</v>
      </c>
      <c r="D25" s="79">
        <f>'2024-25 52 week (Accessible)'!D25*(38/52.18)</f>
        <v>22025.143733231122</v>
      </c>
      <c r="E25" s="78">
        <f>'2024-25 52 week (Accessible)'!$D25*(39/52.18)</f>
        <v>22604.752778842467</v>
      </c>
      <c r="F25" s="77">
        <f>'2024-25 52 week (Accessible)'!$D25*(40/52.18)</f>
        <v>23184.361824453816</v>
      </c>
      <c r="G25" s="10">
        <v>16.100000000000001</v>
      </c>
    </row>
    <row r="26" spans="1:7" x14ac:dyDescent="0.35">
      <c r="A26" s="13">
        <v>5</v>
      </c>
      <c r="B26" s="14">
        <v>41</v>
      </c>
      <c r="C26" s="15" t="s">
        <v>2</v>
      </c>
      <c r="D26" s="79">
        <f>'2024-25 52 week (Accessible)'!D26*(38/52.18)</f>
        <v>22065.925642008431</v>
      </c>
      <c r="E26" s="78">
        <f>'2024-25 52 week (Accessible)'!$D26*(39/52.18)</f>
        <v>22646.607895745496</v>
      </c>
      <c r="F26" s="77">
        <f>'2024-25 52 week (Accessible)'!$D26*(40/52.18)</f>
        <v>23227.29014948256</v>
      </c>
      <c r="G26" s="10">
        <v>16.13</v>
      </c>
    </row>
    <row r="27" spans="1:7" x14ac:dyDescent="0.35">
      <c r="A27" s="13">
        <v>5</v>
      </c>
      <c r="B27" s="14">
        <v>42</v>
      </c>
      <c r="C27" s="15" t="s">
        <v>2</v>
      </c>
      <c r="D27" s="79">
        <f>'2024-25 52 week (Accessible)'!D27*(38/52.18)</f>
        <v>22298.965120735913</v>
      </c>
      <c r="E27" s="78">
        <f>'2024-25 52 week (Accessible)'!$D27*(39/52.18)</f>
        <v>22885.779992334225</v>
      </c>
      <c r="F27" s="77">
        <f>'2024-25 52 week (Accessible)'!$D27*(40/52.18)</f>
        <v>23472.594863932543</v>
      </c>
      <c r="G27" s="10">
        <v>16.3</v>
      </c>
    </row>
    <row r="28" spans="1:7" x14ac:dyDescent="0.35">
      <c r="A28" s="13">
        <v>5</v>
      </c>
      <c r="B28" s="14">
        <v>43</v>
      </c>
      <c r="C28" s="15" t="s">
        <v>2</v>
      </c>
      <c r="D28" s="79">
        <f>'2024-25 52 week (Accessible)'!D28*(38/52.18)</f>
        <v>22682.023763894213</v>
      </c>
      <c r="E28" s="78">
        <f>'2024-25 52 week (Accessible)'!$D28*(39/52.18)</f>
        <v>23278.919126101955</v>
      </c>
      <c r="F28" s="77">
        <f>'2024-25 52 week (Accessible)'!$D28*(40/52.18)</f>
        <v>23875.814488309697</v>
      </c>
      <c r="G28" s="10">
        <v>16.579999999999998</v>
      </c>
    </row>
    <row r="29" spans="1:7" ht="28" x14ac:dyDescent="0.35">
      <c r="A29" s="13">
        <v>5</v>
      </c>
      <c r="B29" s="14">
        <v>44</v>
      </c>
      <c r="C29" s="12" t="s">
        <v>6</v>
      </c>
      <c r="D29" s="79">
        <f>'2024-25 52 week (Accessible)'!D29*(38/52.18)</f>
        <v>22750.479110770408</v>
      </c>
      <c r="E29" s="78">
        <f>'2024-25 52 week (Accessible)'!$D29*(39/52.18)</f>
        <v>23349.175929474892</v>
      </c>
      <c r="F29" s="77">
        <f>'2024-25 52 week (Accessible)'!$D29*(40/52.18)</f>
        <v>23947.872748179379</v>
      </c>
      <c r="G29" s="10">
        <v>16.63</v>
      </c>
    </row>
    <row r="30" spans="1:7" x14ac:dyDescent="0.35">
      <c r="A30" s="13">
        <v>5</v>
      </c>
      <c r="B30" s="14">
        <v>45</v>
      </c>
      <c r="C30" s="15" t="s">
        <v>3</v>
      </c>
      <c r="D30" s="79">
        <f>'2024-25 52 week (Accessible)'!D30*(38/52.18)</f>
        <v>23037.408968953619</v>
      </c>
      <c r="E30" s="78">
        <f>'2024-25 52 week (Accessible)'!$D30*(39/52.18)</f>
        <v>23643.656573399767</v>
      </c>
      <c r="F30" s="77">
        <f>'2024-25 52 week (Accessible)'!$D30*(40/52.18)</f>
        <v>24249.904177845918</v>
      </c>
      <c r="G30" s="10">
        <v>16.84</v>
      </c>
    </row>
    <row r="31" spans="1:7" ht="15" thickBot="1" x14ac:dyDescent="0.4">
      <c r="A31" s="30">
        <v>5</v>
      </c>
      <c r="B31" s="31">
        <v>46</v>
      </c>
      <c r="C31" s="32" t="s">
        <v>3</v>
      </c>
      <c r="D31" s="73">
        <f>'2024-25 52 week (Accessible)'!D31*(38/52.18)</f>
        <v>23311.230356458411</v>
      </c>
      <c r="E31" s="81">
        <f>'2024-25 52 week (Accessible)'!$D31*(39/52.18)</f>
        <v>23924.683786891528</v>
      </c>
      <c r="F31" s="83">
        <f>'2024-25 52 week (Accessible)'!$D31*(40/52.18)</f>
        <v>24538.137217324645</v>
      </c>
      <c r="G31" s="34">
        <v>17.04</v>
      </c>
    </row>
    <row r="32" spans="1:7" x14ac:dyDescent="0.35">
      <c r="A32" s="25">
        <v>6</v>
      </c>
      <c r="B32" s="26">
        <v>46</v>
      </c>
      <c r="C32" s="27" t="s">
        <v>2</v>
      </c>
      <c r="D32" s="80">
        <f>'2024-25 52 week (Accessible)'!D32*(38/52.18)</f>
        <v>23311.230356458411</v>
      </c>
      <c r="E32" s="82">
        <f>'2024-25 52 week (Accessible)'!$D32*(39/52.18)</f>
        <v>23924.683786891528</v>
      </c>
      <c r="F32" s="84">
        <f>'2024-25 52 week (Accessible)'!$D32*(40/52.18)</f>
        <v>24538.137217324645</v>
      </c>
      <c r="G32" s="29">
        <v>17.04</v>
      </c>
    </row>
    <row r="33" spans="1:7" x14ac:dyDescent="0.35">
      <c r="A33" s="13">
        <v>6</v>
      </c>
      <c r="B33" s="14">
        <v>47</v>
      </c>
      <c r="C33" s="15" t="s">
        <v>2</v>
      </c>
      <c r="D33" s="79">
        <f>'2024-25 52 week (Accessible)'!D33*(38/52.18)</f>
        <v>23639.670371789958</v>
      </c>
      <c r="E33" s="78">
        <f>'2024-25 52 week (Accessible)'!$D33*(39/52.18)</f>
        <v>24261.766960521272</v>
      </c>
      <c r="F33" s="77">
        <f>'2024-25 52 week (Accessible)'!$D33*(40/52.18)</f>
        <v>24883.86354925259</v>
      </c>
      <c r="G33" s="10">
        <v>17.28</v>
      </c>
    </row>
    <row r="34" spans="1:7" x14ac:dyDescent="0.35">
      <c r="A34" s="13">
        <v>6</v>
      </c>
      <c r="B34" s="14">
        <v>48</v>
      </c>
      <c r="C34" s="15" t="s">
        <v>2</v>
      </c>
      <c r="D34" s="79">
        <f>'2024-25 52 week (Accessible)'!D34*(38/52.18)</f>
        <v>23954.273668072059</v>
      </c>
      <c r="E34" s="78">
        <f>'2024-25 52 week (Accessible)'!$D34*(39/52.18)</f>
        <v>24584.649290916059</v>
      </c>
      <c r="F34" s="77">
        <f>'2024-25 52 week (Accessible)'!$D34*(40/52.18)</f>
        <v>25215.024913760062</v>
      </c>
      <c r="G34" s="10">
        <v>17.510000000000002</v>
      </c>
    </row>
    <row r="35" spans="1:7" x14ac:dyDescent="0.35">
      <c r="A35" s="13">
        <v>6</v>
      </c>
      <c r="B35" s="14">
        <v>49</v>
      </c>
      <c r="C35" s="15" t="s">
        <v>2</v>
      </c>
      <c r="D35" s="79">
        <f>'2024-25 52 week (Accessible)'!D35*(38/52.18)</f>
        <v>24268.876964354156</v>
      </c>
      <c r="E35" s="78">
        <f>'2024-25 52 week (Accessible)'!$D35*(39/52.18)</f>
        <v>24907.531621310845</v>
      </c>
      <c r="F35" s="77">
        <f>'2024-25 52 week (Accessible)'!$D35*(40/52.18)</f>
        <v>25546.186278267538</v>
      </c>
      <c r="G35" s="10">
        <v>17.739999999999998</v>
      </c>
    </row>
    <row r="36" spans="1:7" x14ac:dyDescent="0.35">
      <c r="A36" s="13">
        <v>6</v>
      </c>
      <c r="B36" s="14">
        <v>50</v>
      </c>
      <c r="C36" s="15" t="s">
        <v>2</v>
      </c>
      <c r="D36" s="79">
        <f>'2024-25 52 week (Accessible)'!D36*(38/52.18)</f>
        <v>24597.316979685704</v>
      </c>
      <c r="E36" s="78">
        <f>'2024-25 52 week (Accessible)'!$D36*(39/52.18)</f>
        <v>25244.614794940589</v>
      </c>
      <c r="F36" s="77">
        <f>'2024-25 52 week (Accessible)'!$D36*(40/52.18)</f>
        <v>25891.912610195479</v>
      </c>
      <c r="G36" s="10">
        <v>17.98</v>
      </c>
    </row>
    <row r="37" spans="1:7" x14ac:dyDescent="0.35">
      <c r="A37" s="13">
        <v>6</v>
      </c>
      <c r="B37" s="14">
        <v>51</v>
      </c>
      <c r="C37" s="15" t="s">
        <v>2</v>
      </c>
      <c r="D37" s="79">
        <f>'2024-25 52 week (Accessible)'!D37*(38/52.18)</f>
        <v>24898.083556918358</v>
      </c>
      <c r="E37" s="78">
        <f>'2024-25 52 week (Accessible)'!$D37*(39/52.18)</f>
        <v>25553.296282100418</v>
      </c>
      <c r="F37" s="77">
        <f>'2024-25 52 week (Accessible)'!$D37*(40/52.18)</f>
        <v>26208.509007282486</v>
      </c>
      <c r="G37" s="10">
        <v>18.2</v>
      </c>
    </row>
    <row r="38" spans="1:7" ht="28" x14ac:dyDescent="0.35">
      <c r="A38" s="13">
        <v>6</v>
      </c>
      <c r="B38" s="14">
        <v>52</v>
      </c>
      <c r="C38" s="12" t="s">
        <v>6</v>
      </c>
      <c r="D38" s="79">
        <f>'2024-25 52 week (Accessible)'!D38*(38/52.18)</f>
        <v>25239.632042928326</v>
      </c>
      <c r="E38" s="78">
        <f>'2024-25 52 week (Accessible)'!$D38*(39/52.18)</f>
        <v>25903.83288616328</v>
      </c>
      <c r="F38" s="77">
        <f>'2024-25 52 week (Accessible)'!$D38*(40/52.18)</f>
        <v>26568.033729398237</v>
      </c>
      <c r="G38" s="10">
        <v>18.45</v>
      </c>
    </row>
    <row r="39" spans="1:7" x14ac:dyDescent="0.35">
      <c r="A39" s="13">
        <v>6</v>
      </c>
      <c r="B39" s="14">
        <v>53</v>
      </c>
      <c r="C39" s="15" t="s">
        <v>3</v>
      </c>
      <c r="D39" s="79">
        <f>'2024-25 52 week (Accessible)'!D39*(38/52.18)</f>
        <v>25581.908777309312</v>
      </c>
      <c r="E39" s="78">
        <f>'2024-25 52 week (Accessible)'!$D39*(39/52.18)</f>
        <v>26255.116903027978</v>
      </c>
      <c r="F39" s="77">
        <f>'2024-25 52 week (Accessible)'!$D39*(40/52.18)</f>
        <v>26928.325028746647</v>
      </c>
      <c r="G39" s="10">
        <v>18.7</v>
      </c>
    </row>
    <row r="40" spans="1:7" x14ac:dyDescent="0.35">
      <c r="A40" s="13">
        <v>6</v>
      </c>
      <c r="B40" s="14">
        <v>54</v>
      </c>
      <c r="C40" s="15" t="s">
        <v>3</v>
      </c>
      <c r="D40" s="79">
        <f>'2024-25 52 week (Accessible)'!D40*(38/52.18)</f>
        <v>25937.293982368723</v>
      </c>
      <c r="E40" s="78">
        <f>'2024-25 52 week (Accessible)'!$D40*(39/52.18)</f>
        <v>26619.854350325793</v>
      </c>
      <c r="F40" s="77">
        <f>'2024-25 52 week (Accessible)'!$D40*(40/52.18)</f>
        <v>27302.414718282867</v>
      </c>
      <c r="G40" s="10">
        <v>18.96</v>
      </c>
    </row>
    <row r="41" spans="1:7" x14ac:dyDescent="0.35">
      <c r="A41" s="13">
        <v>6</v>
      </c>
      <c r="B41" s="14">
        <v>55</v>
      </c>
      <c r="C41" s="15" t="s">
        <v>3</v>
      </c>
      <c r="D41" s="79">
        <f>'2024-25 52 week (Accessible)'!D41*(38/52.18)</f>
        <v>26252.625527021846</v>
      </c>
      <c r="E41" s="78">
        <f>'2024-25 52 week (Accessible)'!$D41*(39/52.18)</f>
        <v>26943.48409352242</v>
      </c>
      <c r="F41" s="77">
        <f>'2024-25 52 week (Accessible)'!$D41*(40/52.18)</f>
        <v>27634.342660022998</v>
      </c>
      <c r="G41" s="10">
        <v>19.190000000000001</v>
      </c>
    </row>
    <row r="42" spans="1:7" x14ac:dyDescent="0.35">
      <c r="A42" s="13">
        <v>6</v>
      </c>
      <c r="B42" s="14">
        <v>56</v>
      </c>
      <c r="C42" s="15" t="s">
        <v>3</v>
      </c>
      <c r="D42" s="79">
        <f>'2024-25 52 week (Accessible)'!D42*(38/52.18)</f>
        <v>26648.792640858566</v>
      </c>
      <c r="E42" s="78">
        <f>'2024-25 52 week (Accessible)'!$D42*(39/52.18)</f>
        <v>27350.076657723264</v>
      </c>
      <c r="F42" s="77">
        <f>'2024-25 52 week (Accessible)'!$D42*(40/52.18)</f>
        <v>28051.360674587966</v>
      </c>
      <c r="G42" s="10">
        <v>19.48</v>
      </c>
    </row>
    <row r="43" spans="1:7" x14ac:dyDescent="0.35">
      <c r="A43" s="13">
        <v>6</v>
      </c>
      <c r="B43" s="14">
        <v>57</v>
      </c>
      <c r="C43" s="15" t="s">
        <v>3</v>
      </c>
      <c r="D43" s="79">
        <f>'2024-25 52 week (Accessible)'!D43*(38/52.18)</f>
        <v>27004.906094288999</v>
      </c>
      <c r="E43" s="78">
        <f>'2024-25 52 week (Accessible)'!$D43*(39/52.18)</f>
        <v>27715.56151782292</v>
      </c>
      <c r="F43" s="77">
        <f>'2024-25 52 week (Accessible)'!$D43*(40/52.18)</f>
        <v>28426.216941356844</v>
      </c>
      <c r="G43" s="10">
        <v>19.739999999999998</v>
      </c>
    </row>
    <row r="44" spans="1:7" ht="15" thickBot="1" x14ac:dyDescent="0.4">
      <c r="A44" s="30">
        <v>6</v>
      </c>
      <c r="B44" s="31">
        <v>58</v>
      </c>
      <c r="C44" s="32" t="s">
        <v>3</v>
      </c>
      <c r="D44" s="73">
        <f>'2024-25 52 week (Accessible)'!D44*(38/52.18)</f>
        <v>27401.073208125719</v>
      </c>
      <c r="E44" s="81">
        <f>'2024-25 52 week (Accessible)'!$D44*(39/52.18)</f>
        <v>28122.154082023761</v>
      </c>
      <c r="F44" s="83">
        <f>'2024-25 52 week (Accessible)'!$D44*(40/52.18)</f>
        <v>28843.234955921809</v>
      </c>
      <c r="G44" s="34">
        <v>20.03</v>
      </c>
    </row>
    <row r="45" spans="1:7" x14ac:dyDescent="0.35">
      <c r="A45" s="25">
        <v>7</v>
      </c>
      <c r="B45" s="26">
        <v>58</v>
      </c>
      <c r="C45" s="27" t="s">
        <v>2</v>
      </c>
      <c r="D45" s="80">
        <f>'2024-25 52 week (Accessible)'!D45*(38/52.18)</f>
        <v>27401.073208125719</v>
      </c>
      <c r="E45" s="82">
        <f>'2024-25 52 week (Accessible)'!$D45*(39/52.18)</f>
        <v>28122.154082023761</v>
      </c>
      <c r="F45" s="84">
        <f>'2024-25 52 week (Accessible)'!$D45*(40/52.18)</f>
        <v>28843.234955921809</v>
      </c>
      <c r="G45" s="29">
        <v>20.03</v>
      </c>
    </row>
    <row r="46" spans="1:7" x14ac:dyDescent="0.35">
      <c r="A46" s="13">
        <v>7</v>
      </c>
      <c r="B46" s="14">
        <v>59</v>
      </c>
      <c r="C46" s="15" t="s">
        <v>2</v>
      </c>
      <c r="D46" s="79">
        <f>'2024-25 52 week (Accessible)'!D46*(38/52.18)</f>
        <v>27797.968570333462</v>
      </c>
      <c r="E46" s="78">
        <f>'2024-25 52 week (Accessible)'!$D46*(39/52.18)</f>
        <v>28529.494059026445</v>
      </c>
      <c r="F46" s="77">
        <f>'2024-25 52 week (Accessible)'!$D46*(40/52.18)</f>
        <v>29261.019547719436</v>
      </c>
      <c r="G46" s="10">
        <v>20.32</v>
      </c>
    </row>
    <row r="47" spans="1:7" x14ac:dyDescent="0.35">
      <c r="A47" s="13">
        <v>7</v>
      </c>
      <c r="B47" s="14">
        <v>60</v>
      </c>
      <c r="C47" s="15" t="s">
        <v>2</v>
      </c>
      <c r="D47" s="79">
        <f>'2024-25 52 week (Accessible)'!D47*(38/52.18)</f>
        <v>28167.190494442315</v>
      </c>
      <c r="E47" s="78">
        <f>'2024-25 52 week (Accessible)'!$D47*(39/52.18)</f>
        <v>28908.432349559218</v>
      </c>
      <c r="F47" s="77">
        <f>'2024-25 52 week (Accessible)'!$D47*(40/52.18)</f>
        <v>29649.674204676121</v>
      </c>
      <c r="G47" s="10">
        <v>20.59</v>
      </c>
    </row>
    <row r="48" spans="1:7" x14ac:dyDescent="0.35">
      <c r="A48" s="13">
        <v>7</v>
      </c>
      <c r="B48" s="14">
        <v>61</v>
      </c>
      <c r="C48" s="15" t="s">
        <v>2</v>
      </c>
      <c r="D48" s="79">
        <f>'2024-25 52 week (Accessible)'!D48*(38/52.18)</f>
        <v>28605.596013798389</v>
      </c>
      <c r="E48" s="78">
        <f>'2024-25 52 week (Accessible)'!$D48*(39/52.18)</f>
        <v>29358.374856266768</v>
      </c>
      <c r="F48" s="77">
        <f>'2024-25 52 week (Accessible)'!$D48*(40/52.18)</f>
        <v>30111.15369873515</v>
      </c>
      <c r="G48" s="10">
        <v>20.91</v>
      </c>
    </row>
    <row r="49" spans="1:7" x14ac:dyDescent="0.35">
      <c r="A49" s="13">
        <v>7</v>
      </c>
      <c r="B49" s="14">
        <v>62</v>
      </c>
      <c r="C49" s="15" t="s">
        <v>2</v>
      </c>
      <c r="D49" s="79">
        <f>'2024-25 52 week (Accessible)'!D49*(38/52.18)</f>
        <v>28920.19931008049</v>
      </c>
      <c r="E49" s="78">
        <f>'2024-25 52 week (Accessible)'!$D49*(39/52.18)</f>
        <v>29681.257186661554</v>
      </c>
      <c r="F49" s="77">
        <f>'2024-25 52 week (Accessible)'!$D49*(40/52.18)</f>
        <v>30442.315063242622</v>
      </c>
      <c r="G49" s="10">
        <v>21.14</v>
      </c>
    </row>
    <row r="50" spans="1:7" x14ac:dyDescent="0.35">
      <c r="A50" s="13">
        <v>7</v>
      </c>
      <c r="B50" s="14">
        <v>63</v>
      </c>
      <c r="C50" s="15" t="s">
        <v>2</v>
      </c>
      <c r="D50" s="79">
        <f>'2024-25 52 week (Accessible)'!D50*(38/52.18)</f>
        <v>29412.495208892295</v>
      </c>
      <c r="E50" s="78">
        <f>'2024-25 52 week (Accessible)'!$D50*(39/52.18)</f>
        <v>30186.508240705251</v>
      </c>
      <c r="F50" s="77">
        <f>'2024-25 52 week (Accessible)'!$D50*(40/52.18)</f>
        <v>30960.521272518206</v>
      </c>
      <c r="G50" s="10">
        <v>21.5</v>
      </c>
    </row>
    <row r="51" spans="1:7" ht="28" x14ac:dyDescent="0.35">
      <c r="A51" s="13">
        <v>7</v>
      </c>
      <c r="B51" s="14">
        <v>64</v>
      </c>
      <c r="C51" s="12" t="s">
        <v>6</v>
      </c>
      <c r="D51" s="79">
        <f>'2024-25 52 week (Accessible)'!D51*(38/52.18)</f>
        <v>29781.717133001148</v>
      </c>
      <c r="E51" s="78">
        <f>'2024-25 52 week (Accessible)'!$D51*(39/52.18)</f>
        <v>30565.44653123802</v>
      </c>
      <c r="F51" s="77">
        <f>'2024-25 52 week (Accessible)'!$D51*(40/52.18)</f>
        <v>31349.175929474895</v>
      </c>
      <c r="G51" s="10">
        <v>21.77</v>
      </c>
    </row>
    <row r="52" spans="1:7" x14ac:dyDescent="0.35">
      <c r="A52" s="13">
        <v>7</v>
      </c>
      <c r="B52" s="14">
        <v>65</v>
      </c>
      <c r="C52" s="15" t="s">
        <v>3</v>
      </c>
      <c r="D52" s="79">
        <f>'2024-25 52 week (Accessible)'!D52*(38/52.18)</f>
        <v>30055.538520505939</v>
      </c>
      <c r="E52" s="78">
        <f>'2024-25 52 week (Accessible)'!$D52*(39/52.18)</f>
        <v>30846.473744729781</v>
      </c>
      <c r="F52" s="77">
        <f>'2024-25 52 week (Accessible)'!$D52*(40/52.18)</f>
        <v>31637.408968953623</v>
      </c>
      <c r="G52" s="10">
        <v>21.97</v>
      </c>
    </row>
    <row r="53" spans="1:7" x14ac:dyDescent="0.35">
      <c r="A53" s="13">
        <v>7</v>
      </c>
      <c r="B53" s="14">
        <v>66</v>
      </c>
      <c r="C53" s="15" t="s">
        <v>3</v>
      </c>
      <c r="D53" s="79">
        <f>'2024-25 52 week (Accessible)'!D53*(38/52.18)</f>
        <v>30438.597163664239</v>
      </c>
      <c r="E53" s="78">
        <f>'2024-25 52 week (Accessible)'!$D53*(39/52.18)</f>
        <v>31239.612878497508</v>
      </c>
      <c r="F53" s="77">
        <f>'2024-25 52 week (Accessible)'!$D53*(40/52.18)</f>
        <v>32040.628593330781</v>
      </c>
      <c r="G53" s="10">
        <v>22.25</v>
      </c>
    </row>
    <row r="54" spans="1:7" x14ac:dyDescent="0.35">
      <c r="A54" s="13">
        <v>7</v>
      </c>
      <c r="B54" s="14">
        <v>67</v>
      </c>
      <c r="C54" s="15" t="s">
        <v>3</v>
      </c>
      <c r="D54" s="79">
        <f>'2024-25 52 week (Accessible)'!D54*(38/52.18)</f>
        <v>30930.893062476043</v>
      </c>
      <c r="E54" s="78">
        <f>'2024-25 52 week (Accessible)'!$D54*(39/52.18)</f>
        <v>31744.8639325412</v>
      </c>
      <c r="F54" s="77">
        <f>'2024-25 52 week (Accessible)'!$D54*(40/52.18)</f>
        <v>32558.834802606365</v>
      </c>
      <c r="G54" s="10">
        <v>22.61</v>
      </c>
    </row>
    <row r="55" spans="1:7" x14ac:dyDescent="0.35">
      <c r="A55" s="13">
        <v>7</v>
      </c>
      <c r="B55" s="14">
        <v>68</v>
      </c>
      <c r="C55" s="15" t="s">
        <v>3</v>
      </c>
      <c r="D55" s="79">
        <f>'2024-25 52 week (Accessible)'!D55*(38/52.18)</f>
        <v>31354.733614411653</v>
      </c>
      <c r="E55" s="78">
        <f>'2024-25 52 week (Accessible)'!$D55*(39/52.18)</f>
        <v>32179.858183211956</v>
      </c>
      <c r="F55" s="77">
        <f>'2024-25 52 week (Accessible)'!$D55*(40/52.18)</f>
        <v>33004.982752012264</v>
      </c>
      <c r="G55" s="10">
        <v>22.92</v>
      </c>
    </row>
    <row r="56" spans="1:7" x14ac:dyDescent="0.35">
      <c r="A56" s="13">
        <v>7</v>
      </c>
      <c r="B56" s="14">
        <v>69</v>
      </c>
      <c r="C56" s="15" t="s">
        <v>3</v>
      </c>
      <c r="D56" s="79">
        <f>'2024-25 52 week (Accessible)'!D56*(38/52.18)</f>
        <v>31779.30241471828</v>
      </c>
      <c r="E56" s="78">
        <f>'2024-25 52 week (Accessible)'!$D56*(39/52.18)</f>
        <v>32615.599846684552</v>
      </c>
      <c r="F56" s="77">
        <f>'2024-25 52 week (Accessible)'!$D56*(40/52.18)</f>
        <v>33451.897278650824</v>
      </c>
      <c r="G56" s="10">
        <v>23.23</v>
      </c>
    </row>
    <row r="57" spans="1:7" ht="15" thickBot="1" x14ac:dyDescent="0.4">
      <c r="A57" s="30">
        <v>7</v>
      </c>
      <c r="B57" s="31">
        <v>70</v>
      </c>
      <c r="C57" s="32" t="s">
        <v>3</v>
      </c>
      <c r="D57" s="73">
        <f>'2024-25 52 week (Accessible)'!D57*(38/52.18)</f>
        <v>32230.088156381753</v>
      </c>
      <c r="E57" s="81">
        <f>'2024-25 52 week (Accessible)'!$D57*(39/52.18)</f>
        <v>33078.248371023379</v>
      </c>
      <c r="F57" s="83">
        <f>'2024-25 52 week (Accessible)'!$D57*(40/52.18)</f>
        <v>33926.408585665005</v>
      </c>
      <c r="G57" s="34">
        <v>23.56</v>
      </c>
    </row>
    <row r="58" spans="1:7" x14ac:dyDescent="0.35">
      <c r="A58" s="25">
        <v>8</v>
      </c>
      <c r="B58" s="26">
        <v>70</v>
      </c>
      <c r="C58" s="27" t="s">
        <v>2</v>
      </c>
      <c r="D58" s="80">
        <f>'2024-25 52 week (Accessible)'!D58*(38/52.18)</f>
        <v>32230.088156381753</v>
      </c>
      <c r="E58" s="82">
        <f>'2024-25 52 week (Accessible)'!$D58*(39/52.18)</f>
        <v>33078.248371023379</v>
      </c>
      <c r="F58" s="84">
        <f>'2024-25 52 week (Accessible)'!$D58*(40/52.18)</f>
        <v>33926.408585665005</v>
      </c>
      <c r="G58" s="29">
        <v>23.56</v>
      </c>
    </row>
    <row r="59" spans="1:7" x14ac:dyDescent="0.35">
      <c r="A59" s="13">
        <v>8</v>
      </c>
      <c r="B59" s="14">
        <v>71</v>
      </c>
      <c r="C59" s="15" t="s">
        <v>2</v>
      </c>
      <c r="D59" s="79">
        <f>'2024-25 52 week (Accessible)'!D59*(38/52.18)</f>
        <v>32695.438865465694</v>
      </c>
      <c r="E59" s="78">
        <f>'2024-25 52 week (Accessible)'!$D59*(39/52.18)</f>
        <v>33555.845151399</v>
      </c>
      <c r="F59" s="77">
        <f>'2024-25 52 week (Accessible)'!$D59*(40/52.18)</f>
        <v>34416.251437332314</v>
      </c>
      <c r="G59" s="10">
        <v>23.9</v>
      </c>
    </row>
    <row r="60" spans="1:7" x14ac:dyDescent="0.35">
      <c r="A60" s="13">
        <v>8</v>
      </c>
      <c r="B60" s="14">
        <v>72</v>
      </c>
      <c r="C60" s="15" t="s">
        <v>2</v>
      </c>
      <c r="D60" s="79">
        <f>'2024-25 52 week (Accessible)'!D60*(38/52.18)</f>
        <v>33160.789574549635</v>
      </c>
      <c r="E60" s="78">
        <f>'2024-25 52 week (Accessible)'!$D60*(39/52.18)</f>
        <v>34033.441931774621</v>
      </c>
      <c r="F60" s="77">
        <f>'2024-25 52 week (Accessible)'!$D60*(40/52.18)</f>
        <v>34906.094288999622</v>
      </c>
      <c r="G60" s="10">
        <v>24.24</v>
      </c>
    </row>
    <row r="61" spans="1:7" x14ac:dyDescent="0.35">
      <c r="A61" s="13">
        <v>8</v>
      </c>
      <c r="B61" s="14">
        <v>73</v>
      </c>
      <c r="C61" s="15" t="s">
        <v>2</v>
      </c>
      <c r="D61" s="79">
        <f>'2024-25 52 week (Accessible)'!D61*(38/52.18)</f>
        <v>33366.155615178228</v>
      </c>
      <c r="E61" s="78">
        <f>'2024-25 52 week (Accessible)'!$D61*(39/52.18)</f>
        <v>34244.212341893442</v>
      </c>
      <c r="F61" s="77">
        <f>'2024-25 52 week (Accessible)'!$D61*(40/52.18)</f>
        <v>35122.269068608664</v>
      </c>
      <c r="G61" s="10">
        <v>24.39</v>
      </c>
    </row>
    <row r="62" spans="1:7" x14ac:dyDescent="0.35">
      <c r="A62" s="13">
        <v>8</v>
      </c>
      <c r="B62" s="14">
        <v>74</v>
      </c>
      <c r="C62" s="15" t="s">
        <v>2</v>
      </c>
      <c r="D62" s="79">
        <f>'2024-25 52 week (Accessible)'!D62*(38/52.18)</f>
        <v>33872.288233039479</v>
      </c>
      <c r="E62" s="78">
        <f>'2024-25 52 week (Accessible)'!$D62*(39/52.18)</f>
        <v>34763.664239172096</v>
      </c>
      <c r="F62" s="77">
        <f>'2024-25 52 week (Accessible)'!$D62*(40/52.18)</f>
        <v>35655.040245304714</v>
      </c>
      <c r="G62" s="10">
        <v>24.76</v>
      </c>
    </row>
    <row r="63" spans="1:7" x14ac:dyDescent="0.35">
      <c r="A63" s="13">
        <v>8</v>
      </c>
      <c r="B63" s="14">
        <v>75</v>
      </c>
      <c r="C63" s="15" t="s">
        <v>2</v>
      </c>
      <c r="D63" s="79">
        <f>'2024-25 52 week (Accessible)'!D63*(38/52.18)</f>
        <v>34378.420850900729</v>
      </c>
      <c r="E63" s="78">
        <f>'2024-25 52 week (Accessible)'!$D63*(39/52.18)</f>
        <v>35283.116136450742</v>
      </c>
      <c r="F63" s="77">
        <f>'2024-25 52 week (Accessible)'!$D63*(40/52.18)</f>
        <v>36187.81142200077</v>
      </c>
      <c r="G63" s="10">
        <v>25.13</v>
      </c>
    </row>
    <row r="64" spans="1:7" ht="28" x14ac:dyDescent="0.35">
      <c r="A64" s="13">
        <v>8</v>
      </c>
      <c r="B64" s="14">
        <v>76</v>
      </c>
      <c r="C64" s="12" t="s">
        <v>6</v>
      </c>
      <c r="D64" s="79">
        <f>'2024-25 52 week (Accessible)'!D64*(38/52.18)</f>
        <v>34884.55346876198</v>
      </c>
      <c r="E64" s="78">
        <f>'2024-25 52 week (Accessible)'!$D64*(39/52.18)</f>
        <v>35802.568033729396</v>
      </c>
      <c r="F64" s="77">
        <f>'2024-25 52 week (Accessible)'!$D64*(40/52.18)</f>
        <v>36720.582598696819</v>
      </c>
      <c r="G64" s="10">
        <v>25.5</v>
      </c>
    </row>
    <row r="65" spans="1:7" x14ac:dyDescent="0.35">
      <c r="A65" s="13">
        <v>8</v>
      </c>
      <c r="B65" s="14">
        <v>77</v>
      </c>
      <c r="C65" s="15" t="s">
        <v>3</v>
      </c>
      <c r="D65" s="79">
        <f>'2024-25 52 week (Accessible)'!D65*(38/52.18)</f>
        <v>35390.686086623224</v>
      </c>
      <c r="E65" s="78">
        <f>'2024-25 52 week (Accessible)'!$D65*(39/52.18)</f>
        <v>36322.01993100805</v>
      </c>
      <c r="F65" s="77">
        <f>'2024-25 52 week (Accessible)'!$D65*(40/52.18)</f>
        <v>37253.353775392876</v>
      </c>
      <c r="G65" s="10">
        <v>25.87</v>
      </c>
    </row>
    <row r="66" spans="1:7" x14ac:dyDescent="0.35">
      <c r="A66" s="13">
        <v>8</v>
      </c>
      <c r="B66" s="14">
        <v>78</v>
      </c>
      <c r="C66" s="15" t="s">
        <v>3</v>
      </c>
      <c r="D66" s="79">
        <f>'2024-25 52 week (Accessible)'!D66*(38/52.18)</f>
        <v>35965.274051360677</v>
      </c>
      <c r="E66" s="78">
        <f>'2024-25 52 week (Accessible)'!$D66*(39/52.18)</f>
        <v>36911.728631659636</v>
      </c>
      <c r="F66" s="77">
        <f>'2024-25 52 week (Accessible)'!$D66*(40/52.18)</f>
        <v>37858.183211958611</v>
      </c>
      <c r="G66" s="10">
        <v>26.29</v>
      </c>
    </row>
    <row r="67" spans="1:7" x14ac:dyDescent="0.35">
      <c r="A67" s="13">
        <v>8</v>
      </c>
      <c r="B67" s="14">
        <v>79</v>
      </c>
      <c r="C67" s="15" t="s">
        <v>3</v>
      </c>
      <c r="D67" s="79">
        <f>'2024-25 52 week (Accessible)'!D67*(38/52.18)</f>
        <v>36485.243388271367</v>
      </c>
      <c r="E67" s="78">
        <f>'2024-25 52 week (Accessible)'!$D67*(39/52.18)</f>
        <v>37445.381372173244</v>
      </c>
      <c r="F67" s="77">
        <f>'2024-25 52 week (Accessible)'!$D67*(40/52.18)</f>
        <v>38405.519356075129</v>
      </c>
      <c r="G67" s="10">
        <v>26.67</v>
      </c>
    </row>
    <row r="68" spans="1:7" x14ac:dyDescent="0.35">
      <c r="A68" s="13">
        <v>8</v>
      </c>
      <c r="B68" s="14">
        <v>80</v>
      </c>
      <c r="C68" s="15" t="s">
        <v>3</v>
      </c>
      <c r="D68" s="79">
        <f>'2024-25 52 week (Accessible)'!D68*(38/52.18)</f>
        <v>37032.157914909927</v>
      </c>
      <c r="E68" s="78">
        <f>'2024-25 52 week (Accessible)'!$D68*(39/52.18)</f>
        <v>38006.688386354923</v>
      </c>
      <c r="F68" s="77">
        <f>'2024-25 52 week (Accessible)'!$D68*(40/52.18)</f>
        <v>38981.218857799926</v>
      </c>
      <c r="G68" s="10">
        <v>27.07</v>
      </c>
    </row>
    <row r="69" spans="1:7" x14ac:dyDescent="0.35">
      <c r="A69" s="13">
        <v>8</v>
      </c>
      <c r="B69" s="14">
        <v>81</v>
      </c>
      <c r="C69" s="15" t="s">
        <v>3</v>
      </c>
      <c r="D69" s="79">
        <f>'2024-25 52 week (Accessible)'!D69*(38/52.18)</f>
        <v>37579.072441548487</v>
      </c>
      <c r="E69" s="78">
        <f>'2024-25 52 week (Accessible)'!$D69*(39/52.18)</f>
        <v>38567.995400536602</v>
      </c>
      <c r="F69" s="77">
        <f>'2024-25 52 week (Accessible)'!$D69*(40/52.18)</f>
        <v>39556.918359524723</v>
      </c>
      <c r="G69" s="10">
        <v>27.47</v>
      </c>
    </row>
    <row r="70" spans="1:7" ht="15" thickBot="1" x14ac:dyDescent="0.4">
      <c r="A70" s="30">
        <v>8</v>
      </c>
      <c r="B70" s="31">
        <v>82</v>
      </c>
      <c r="C70" s="32" t="s">
        <v>3</v>
      </c>
      <c r="D70" s="73">
        <f>'2024-25 52 week (Accessible)'!D70*(38/52.18)</f>
        <v>38140.551935607509</v>
      </c>
      <c r="E70" s="81">
        <f>'2024-25 52 week (Accessible)'!$D70*(39/52.18)</f>
        <v>39144.250670755078</v>
      </c>
      <c r="F70" s="83">
        <f>'2024-25 52 week (Accessible)'!$D70*(40/52.18)</f>
        <v>40147.949405902647</v>
      </c>
      <c r="G70" s="34">
        <v>27.88</v>
      </c>
    </row>
    <row r="71" spans="1:7" x14ac:dyDescent="0.35">
      <c r="A71" s="25">
        <v>9</v>
      </c>
      <c r="B71" s="26">
        <v>82</v>
      </c>
      <c r="C71" s="27" t="s">
        <v>2</v>
      </c>
      <c r="D71" s="80">
        <f>'2024-25 52 week (Accessible)'!D71*(38/52.18)</f>
        <v>38140.551935607509</v>
      </c>
      <c r="E71" s="82">
        <f>'2024-25 52 week (Accessible)'!$D71*(39/52.18)</f>
        <v>39144.250670755078</v>
      </c>
      <c r="F71" s="84">
        <f>'2024-25 52 week (Accessible)'!$D71*(40/52.18)</f>
        <v>40147.949405902647</v>
      </c>
      <c r="G71" s="29">
        <v>27.88</v>
      </c>
    </row>
    <row r="72" spans="1:7" x14ac:dyDescent="0.35">
      <c r="A72" s="13">
        <v>9</v>
      </c>
      <c r="B72" s="14">
        <v>83</v>
      </c>
      <c r="C72" s="15" t="s">
        <v>2</v>
      </c>
      <c r="D72" s="79">
        <f>'2024-25 52 week (Accessible)'!D72*(38/52.18)</f>
        <v>38728.248371023379</v>
      </c>
      <c r="E72" s="78">
        <f>'2024-25 52 week (Accessible)'!$D72*(39/52.18)</f>
        <v>39747.412801839782</v>
      </c>
      <c r="F72" s="77">
        <f>'2024-25 52 week (Accessible)'!$D72*(40/52.18)</f>
        <v>40766.577232656193</v>
      </c>
      <c r="G72" s="10">
        <v>28.31</v>
      </c>
    </row>
    <row r="73" spans="1:7" x14ac:dyDescent="0.35">
      <c r="A73" s="13">
        <v>9</v>
      </c>
      <c r="B73" s="14">
        <v>84</v>
      </c>
      <c r="C73" s="15" t="s">
        <v>2</v>
      </c>
      <c r="D73" s="79">
        <f>'2024-25 52 week (Accessible)'!D73*(38/52.18)</f>
        <v>39330.509773859718</v>
      </c>
      <c r="E73" s="78">
        <f>'2024-25 52 week (Accessible)'!$D73*(39/52.18)</f>
        <v>40365.523188961284</v>
      </c>
      <c r="F73" s="77">
        <f>'2024-25 52 week (Accessible)'!$D73*(40/52.18)</f>
        <v>41400.536604062865</v>
      </c>
      <c r="G73" s="10">
        <v>28.75</v>
      </c>
    </row>
    <row r="74" spans="1:7" x14ac:dyDescent="0.35">
      <c r="A74" s="13">
        <v>9</v>
      </c>
      <c r="B74" s="14">
        <v>85</v>
      </c>
      <c r="C74" s="15" t="s">
        <v>2</v>
      </c>
      <c r="D74" s="79">
        <f>'2024-25 52 week (Accessible)'!D74*(38/52.18)</f>
        <v>39891.261019547717</v>
      </c>
      <c r="E74" s="78">
        <f>'2024-25 52 week (Accessible)'!$D74*(39/52.18)</f>
        <v>40941.031046377917</v>
      </c>
      <c r="F74" s="77">
        <f>'2024-25 52 week (Accessible)'!$D74*(40/52.18)</f>
        <v>41990.801073208131</v>
      </c>
      <c r="G74" s="10">
        <v>29.16</v>
      </c>
    </row>
    <row r="75" spans="1:7" x14ac:dyDescent="0.35">
      <c r="A75" s="13">
        <v>9</v>
      </c>
      <c r="B75" s="14">
        <v>86</v>
      </c>
      <c r="C75" s="15" t="s">
        <v>2</v>
      </c>
      <c r="D75" s="79">
        <f>'2024-25 52 week (Accessible)'!D75*(38/52.18)</f>
        <v>40465.848984285163</v>
      </c>
      <c r="E75" s="78">
        <f>'2024-25 52 week (Accessible)'!$D75*(39/52.18)</f>
        <v>41530.739747029511</v>
      </c>
      <c r="F75" s="77">
        <f>'2024-25 52 week (Accessible)'!$D75*(40/52.18)</f>
        <v>42595.630509773859</v>
      </c>
      <c r="G75" s="10">
        <v>29.58</v>
      </c>
    </row>
    <row r="76" spans="1:7" x14ac:dyDescent="0.35">
      <c r="A76" s="13">
        <v>9</v>
      </c>
      <c r="B76" s="14">
        <v>87</v>
      </c>
      <c r="C76" s="15" t="s">
        <v>2</v>
      </c>
      <c r="D76" s="79">
        <f>'2024-25 52 week (Accessible)'!D76*(38/52.18)</f>
        <v>41067.382138750479</v>
      </c>
      <c r="E76" s="78">
        <f>'2024-25 52 week (Accessible)'!$D76*(39/52.18)</f>
        <v>42148.102721349176</v>
      </c>
      <c r="F76" s="77">
        <f>'2024-25 52 week (Accessible)'!$D76*(40/52.18)</f>
        <v>43228.823303947873</v>
      </c>
      <c r="G76" s="10">
        <v>30.02</v>
      </c>
    </row>
    <row r="77" spans="1:7" ht="28" x14ac:dyDescent="0.35">
      <c r="A77" s="13">
        <v>9</v>
      </c>
      <c r="B77" s="14">
        <v>88</v>
      </c>
      <c r="C77" s="12" t="s">
        <v>6</v>
      </c>
      <c r="D77" s="79">
        <f>'2024-25 52 week (Accessible)'!D77*(38/52.18)</f>
        <v>41724.262169413567</v>
      </c>
      <c r="E77" s="78">
        <f>'2024-25 52 week (Accessible)'!$D77*(39/52.18)</f>
        <v>42822.269068608657</v>
      </c>
      <c r="F77" s="77">
        <f>'2024-25 52 week (Accessible)'!$D77*(40/52.18)</f>
        <v>43920.275967803762</v>
      </c>
      <c r="G77" s="10">
        <v>30.5</v>
      </c>
    </row>
    <row r="78" spans="1:7" x14ac:dyDescent="0.35">
      <c r="A78" s="13">
        <v>9</v>
      </c>
      <c r="B78" s="14">
        <v>89</v>
      </c>
      <c r="C78" s="15" t="s">
        <v>3</v>
      </c>
      <c r="D78" s="79">
        <f>'2024-25 52 week (Accessible)'!D78*(38/52.18)</f>
        <v>42367.305481027215</v>
      </c>
      <c r="E78" s="78">
        <f>'2024-25 52 week (Accessible)'!$D78*(39/52.18)</f>
        <v>43482.234572633191</v>
      </c>
      <c r="F78" s="77">
        <f>'2024-25 52 week (Accessible)'!$D78*(40/52.18)</f>
        <v>44597.163664239175</v>
      </c>
      <c r="G78" s="10">
        <v>30.97</v>
      </c>
    </row>
    <row r="79" spans="1:7" x14ac:dyDescent="0.35">
      <c r="A79" s="13">
        <v>9</v>
      </c>
      <c r="B79" s="14">
        <v>90</v>
      </c>
      <c r="C79" s="15" t="s">
        <v>3</v>
      </c>
      <c r="D79" s="79">
        <f>'2024-25 52 week (Accessible)'!D79*(38/52.18)</f>
        <v>42941.893445764661</v>
      </c>
      <c r="E79" s="78">
        <f>'2024-25 52 week (Accessible)'!$D79*(39/52.18)</f>
        <v>44071.943273284778</v>
      </c>
      <c r="F79" s="77">
        <f>'2024-25 52 week (Accessible)'!$D79*(40/52.18)</f>
        <v>45201.99310080491</v>
      </c>
      <c r="G79" s="10">
        <v>31.39</v>
      </c>
    </row>
    <row r="80" spans="1:7" x14ac:dyDescent="0.35">
      <c r="A80" s="13">
        <v>9</v>
      </c>
      <c r="B80" s="14">
        <v>91</v>
      </c>
      <c r="C80" s="15" t="s">
        <v>3</v>
      </c>
      <c r="D80" s="79">
        <f>'2024-25 52 week (Accessible)'!D80*(38/52.18)</f>
        <v>43598.773476427748</v>
      </c>
      <c r="E80" s="78">
        <f>'2024-25 52 week (Accessible)'!$D80*(39/52.18)</f>
        <v>44746.109620544266</v>
      </c>
      <c r="F80" s="77">
        <f>'2024-25 52 week (Accessible)'!$D80*(40/52.18)</f>
        <v>45893.445764660792</v>
      </c>
      <c r="G80" s="10">
        <v>31.87</v>
      </c>
    </row>
    <row r="81" spans="1:7" x14ac:dyDescent="0.35">
      <c r="A81" s="13">
        <v>9</v>
      </c>
      <c r="B81" s="14">
        <v>92</v>
      </c>
      <c r="C81" s="15" t="s">
        <v>3</v>
      </c>
      <c r="D81" s="79">
        <f>'2024-25 52 week (Accessible)'!D81*(38/52.18)</f>
        <v>44268.76197776926</v>
      </c>
      <c r="E81" s="78">
        <f>'2024-25 52 week (Accessible)'!$D81*(39/52.18)</f>
        <v>45433.729398236872</v>
      </c>
      <c r="F81" s="77">
        <f>'2024-25 52 week (Accessible)'!$D81*(40/52.18)</f>
        <v>46598.696818704484</v>
      </c>
      <c r="G81" s="10">
        <v>32.36</v>
      </c>
    </row>
    <row r="82" spans="1:7" x14ac:dyDescent="0.35">
      <c r="A82" s="13">
        <v>9</v>
      </c>
      <c r="B82" s="14">
        <v>93</v>
      </c>
      <c r="C82" s="15" t="s">
        <v>3</v>
      </c>
      <c r="D82" s="79">
        <f>'2024-25 52 week (Accessible)'!D82*(38/52.18)</f>
        <v>44911.805289382901</v>
      </c>
      <c r="E82" s="78">
        <f>'2024-25 52 week (Accessible)'!$D82*(39/52.18)</f>
        <v>46093.694902261399</v>
      </c>
      <c r="F82" s="77">
        <f>'2024-25 52 week (Accessible)'!$D82*(40/52.18)</f>
        <v>47275.584515139904</v>
      </c>
      <c r="G82" s="10">
        <v>32.83</v>
      </c>
    </row>
    <row r="83" spans="1:7" ht="15" thickBot="1" x14ac:dyDescent="0.4">
      <c r="A83" s="30">
        <v>9</v>
      </c>
      <c r="B83" s="31">
        <v>94</v>
      </c>
      <c r="C83" s="32" t="s">
        <v>3</v>
      </c>
      <c r="D83" s="73">
        <f>'2024-25 52 week (Accessible)'!D83*(38/52.18)</f>
        <v>45650.249137600615</v>
      </c>
      <c r="E83" s="81">
        <f>'2024-25 52 week (Accessible)'!$D83*(39/52.18)</f>
        <v>46851.571483326945</v>
      </c>
      <c r="F83" s="83">
        <f>'2024-25 52 week (Accessible)'!$D83*(40/52.18)</f>
        <v>48052.893829053282</v>
      </c>
      <c r="G83" s="34">
        <v>33.369999999999997</v>
      </c>
    </row>
    <row r="84" spans="1:7" x14ac:dyDescent="0.35">
      <c r="A84" s="25">
        <v>10</v>
      </c>
      <c r="B84" s="26">
        <v>94</v>
      </c>
      <c r="C84" s="27" t="s">
        <v>2</v>
      </c>
      <c r="D84" s="80">
        <f>'2024-25 52 week (Accessible)'!D84*(38/52.18)</f>
        <v>45650.249137600615</v>
      </c>
      <c r="E84" s="82">
        <f>'2024-25 52 week (Accessible)'!$D84*(39/52.18)</f>
        <v>46851.571483326945</v>
      </c>
      <c r="F84" s="84">
        <f>'2024-25 52 week (Accessible)'!$D84*(40/52.18)</f>
        <v>48052.893829053282</v>
      </c>
      <c r="G84" s="29">
        <v>33.369999999999997</v>
      </c>
    </row>
    <row r="85" spans="1:7" x14ac:dyDescent="0.35">
      <c r="A85" s="13">
        <v>10</v>
      </c>
      <c r="B85" s="14">
        <v>95</v>
      </c>
      <c r="C85" s="15" t="s">
        <v>2</v>
      </c>
      <c r="D85" s="79">
        <f>'2024-25 52 week (Accessible)'!D85*(38/52.18)</f>
        <v>46279.455730164809</v>
      </c>
      <c r="E85" s="78">
        <f>'2024-25 52 week (Accessible)'!$D85*(39/52.18)</f>
        <v>47497.336144116518</v>
      </c>
      <c r="F85" s="77">
        <f>'2024-25 52 week (Accessible)'!$D85*(40/52.18)</f>
        <v>48715.216558068227</v>
      </c>
      <c r="G85" s="10">
        <v>33.83</v>
      </c>
    </row>
    <row r="86" spans="1:7" x14ac:dyDescent="0.35">
      <c r="A86" s="13">
        <v>10</v>
      </c>
      <c r="B86" s="14">
        <v>96</v>
      </c>
      <c r="C86" s="15" t="s">
        <v>2</v>
      </c>
      <c r="D86" s="79">
        <f>'2024-25 52 week (Accessible)'!D86*(38/52.18)</f>
        <v>46964.009198926789</v>
      </c>
      <c r="E86" s="78">
        <f>'2024-25 52 week (Accessible)'!$D86*(39/52.18)</f>
        <v>48199.904177845914</v>
      </c>
      <c r="F86" s="77">
        <f>'2024-25 52 week (Accessible)'!$D86*(40/52.18)</f>
        <v>49435.799156765046</v>
      </c>
      <c r="G86" s="10">
        <v>34.33</v>
      </c>
    </row>
    <row r="87" spans="1:7" x14ac:dyDescent="0.35">
      <c r="A87" s="13">
        <v>10</v>
      </c>
      <c r="B87" s="14">
        <v>97</v>
      </c>
      <c r="C87" s="15" t="s">
        <v>2</v>
      </c>
      <c r="D87" s="79">
        <f>'2024-25 52 week (Accessible)'!D87*(38/52.18)</f>
        <v>47688.616328095057</v>
      </c>
      <c r="E87" s="78">
        <f>'2024-25 52 week (Accessible)'!$D87*(39/52.18)</f>
        <v>48943.579915676499</v>
      </c>
      <c r="F87" s="77">
        <f>'2024-25 52 week (Accessible)'!$D87*(40/52.18)</f>
        <v>50198.543503257955</v>
      </c>
      <c r="G87" s="10">
        <v>34.86</v>
      </c>
    </row>
    <row r="88" spans="1:7" ht="28" x14ac:dyDescent="0.35">
      <c r="A88" s="13">
        <v>10</v>
      </c>
      <c r="B88" s="14">
        <v>98</v>
      </c>
      <c r="C88" s="12" t="s">
        <v>6</v>
      </c>
      <c r="D88" s="79">
        <f>'2024-25 52 week (Accessible)'!D88*(38/52.18)</f>
        <v>48359.333077807591</v>
      </c>
      <c r="E88" s="78">
        <f>'2024-25 52 week (Accessible)'!$D88*(39/52.18)</f>
        <v>49631.947106170941</v>
      </c>
      <c r="F88" s="77">
        <f>'2024-25 52 week (Accessible)'!$D88*(40/52.18)</f>
        <v>50904.561134534306</v>
      </c>
      <c r="G88" s="10">
        <v>35.35</v>
      </c>
    </row>
    <row r="89" spans="1:7" x14ac:dyDescent="0.35">
      <c r="A89" s="13">
        <v>10</v>
      </c>
      <c r="B89" s="14">
        <v>99</v>
      </c>
      <c r="C89" s="15" t="s">
        <v>3</v>
      </c>
      <c r="D89" s="79">
        <f>'2024-25 52 week (Accessible)'!D89*(38/52.18)</f>
        <v>49152.395553852046</v>
      </c>
      <c r="E89" s="78">
        <f>'2024-25 52 week (Accessible)'!$D89*(39/52.18)</f>
        <v>50445.879647374473</v>
      </c>
      <c r="F89" s="77">
        <f>'2024-25 52 week (Accessible)'!$D89*(40/52.18)</f>
        <v>51739.363740896901</v>
      </c>
      <c r="G89" s="10">
        <v>35.93</v>
      </c>
    </row>
    <row r="90" spans="1:7" x14ac:dyDescent="0.35">
      <c r="A90" s="13">
        <v>10</v>
      </c>
      <c r="B90" s="16">
        <v>100</v>
      </c>
      <c r="C90" s="15" t="s">
        <v>3</v>
      </c>
      <c r="D90" s="79">
        <f>'2024-25 52 week (Accessible)'!D90*(38/52.18)</f>
        <v>49823.11230356458</v>
      </c>
      <c r="E90" s="78">
        <f>'2024-25 52 week (Accessible)'!$D90*(39/52.18)</f>
        <v>51134.246837868915</v>
      </c>
      <c r="F90" s="77">
        <f>'2024-25 52 week (Accessible)'!$D90*(40/52.18)</f>
        <v>52445.381372173251</v>
      </c>
      <c r="G90" s="10">
        <v>36.42</v>
      </c>
    </row>
    <row r="91" spans="1:7" x14ac:dyDescent="0.35">
      <c r="A91" s="13">
        <v>10</v>
      </c>
      <c r="B91" s="16">
        <v>101</v>
      </c>
      <c r="C91" s="15" t="s">
        <v>3</v>
      </c>
      <c r="D91" s="79">
        <f>'2024-25 52 week (Accessible)'!D91*(38/52.18)</f>
        <v>50575.392870831733</v>
      </c>
      <c r="E91" s="78">
        <f>'2024-25 52 week (Accessible)'!$D91*(39/52.18)</f>
        <v>51906.324262169408</v>
      </c>
      <c r="F91" s="77">
        <f>'2024-25 52 week (Accessible)'!$D91*(40/52.18)</f>
        <v>53237.255653507091</v>
      </c>
      <c r="G91" s="10">
        <v>36.97</v>
      </c>
    </row>
    <row r="92" spans="1:7" x14ac:dyDescent="0.35">
      <c r="A92" s="13">
        <v>10</v>
      </c>
      <c r="B92" s="16">
        <v>102</v>
      </c>
      <c r="C92" s="15" t="s">
        <v>3</v>
      </c>
      <c r="D92" s="79">
        <f>'2024-25 52 week (Accessible)'!D92*(38/52.18)</f>
        <v>51341.510157148332</v>
      </c>
      <c r="E92" s="78">
        <f>'2024-25 52 week (Accessible)'!$D92*(39/52.18)</f>
        <v>52692.602529704862</v>
      </c>
      <c r="F92" s="77">
        <f>'2024-25 52 week (Accessible)'!$D92*(40/52.18)</f>
        <v>54043.694902261406</v>
      </c>
      <c r="G92" s="10">
        <v>37.53</v>
      </c>
    </row>
    <row r="93" spans="1:7" x14ac:dyDescent="0.35">
      <c r="A93" s="13">
        <v>10</v>
      </c>
      <c r="B93" s="16">
        <v>103</v>
      </c>
      <c r="C93" s="15" t="s">
        <v>3</v>
      </c>
      <c r="D93" s="79">
        <f>'2024-25 52 week (Accessible)'!D93*(38/52.18)</f>
        <v>52066.117286316592</v>
      </c>
      <c r="E93" s="78">
        <f>'2024-25 52 week (Accessible)'!$D93*(39/52.18)</f>
        <v>53436.278267535454</v>
      </c>
      <c r="F93" s="77">
        <f>'2024-25 52 week (Accessible)'!$D93*(40/52.18)</f>
        <v>54806.439248754315</v>
      </c>
      <c r="G93" s="10">
        <v>38.06</v>
      </c>
    </row>
    <row r="94" spans="1:7" x14ac:dyDescent="0.35">
      <c r="A94" s="13">
        <v>10</v>
      </c>
      <c r="B94" s="16">
        <v>104</v>
      </c>
      <c r="C94" s="15" t="s">
        <v>3</v>
      </c>
      <c r="D94" s="79">
        <f>'2024-25 52 week (Accessible)'!D94*(38/52.18)</f>
        <v>52914.526638558833</v>
      </c>
      <c r="E94" s="78">
        <f>'2024-25 52 week (Accessible)'!$D94*(39/52.18)</f>
        <v>54307.014181678802</v>
      </c>
      <c r="F94" s="77">
        <f>'2024-25 52 week (Accessible)'!$D94*(40/52.18)</f>
        <v>55699.501724798778</v>
      </c>
      <c r="G94" s="10">
        <v>38.68</v>
      </c>
    </row>
    <row r="95" spans="1:7" x14ac:dyDescent="0.35">
      <c r="A95" s="13">
        <v>10</v>
      </c>
      <c r="B95" s="16">
        <v>105</v>
      </c>
      <c r="C95" s="15" t="s">
        <v>3</v>
      </c>
      <c r="D95" s="79">
        <f>'2024-25 52 week (Accessible)'!D95*(38/52.18)</f>
        <v>53680.643924875432</v>
      </c>
      <c r="E95" s="78">
        <f>'2024-25 52 week (Accessible)'!$D95*(39/52.18)</f>
        <v>55093.292449214256</v>
      </c>
      <c r="F95" s="77">
        <f>'2024-25 52 week (Accessible)'!$D95*(40/52.18)</f>
        <v>56505.940973553086</v>
      </c>
      <c r="G95" s="10">
        <v>39.24</v>
      </c>
    </row>
    <row r="96" spans="1:7" ht="15" thickBot="1" x14ac:dyDescent="0.4">
      <c r="A96" s="30">
        <v>10</v>
      </c>
      <c r="B96" s="36">
        <v>106</v>
      </c>
      <c r="C96" s="32" t="s">
        <v>3</v>
      </c>
      <c r="D96" s="73">
        <f>'2024-25 52 week (Accessible)'!D96*(38/52.18)</f>
        <v>54515.216558068227</v>
      </c>
      <c r="E96" s="81">
        <f>'2024-25 52 week (Accessible)'!$D96*(39/52.18)</f>
        <v>55949.82752012265</v>
      </c>
      <c r="F96" s="83">
        <f>'2024-25 52 week (Accessible)'!$D96*(40/52.18)</f>
        <v>57384.43848217708</v>
      </c>
      <c r="G96" s="34">
        <v>39.85</v>
      </c>
    </row>
    <row r="97" spans="1:7" x14ac:dyDescent="0.35">
      <c r="A97" s="25">
        <v>11</v>
      </c>
      <c r="B97" s="35">
        <v>106</v>
      </c>
      <c r="C97" s="27" t="s">
        <v>2</v>
      </c>
      <c r="D97" s="80">
        <f>'2024-25 52 week (Accessible)'!D97*(38/52.18)</f>
        <v>54515.216558068227</v>
      </c>
      <c r="E97" s="82">
        <f>'2024-25 52 week (Accessible)'!$D97*(39/52.18)</f>
        <v>55949.82752012265</v>
      </c>
      <c r="F97" s="84">
        <f>'2024-25 52 week (Accessible)'!$D97*(40/52.18)</f>
        <v>57384.43848217708</v>
      </c>
      <c r="G97" s="29">
        <v>39.85</v>
      </c>
    </row>
    <row r="98" spans="1:7" x14ac:dyDescent="0.35">
      <c r="A98" s="13">
        <v>11</v>
      </c>
      <c r="B98" s="16">
        <v>107</v>
      </c>
      <c r="C98" s="15" t="s">
        <v>2</v>
      </c>
      <c r="D98" s="79">
        <f>'2024-25 52 week (Accessible)'!D98*(38/52.18)</f>
        <v>55363.62591031046</v>
      </c>
      <c r="E98" s="78">
        <f>'2024-25 52 week (Accessible)'!$D98*(39/52.18)</f>
        <v>56820.563434265998</v>
      </c>
      <c r="F98" s="77">
        <f>'2024-25 52 week (Accessible)'!$D98*(40/52.18)</f>
        <v>58277.500958221543</v>
      </c>
      <c r="G98" s="10">
        <v>40.47</v>
      </c>
    </row>
    <row r="99" spans="1:7" x14ac:dyDescent="0.35">
      <c r="A99" s="13">
        <v>11</v>
      </c>
      <c r="B99" s="16">
        <v>108</v>
      </c>
      <c r="C99" s="15" t="s">
        <v>2</v>
      </c>
      <c r="D99" s="79">
        <f>'2024-25 52 week (Accessible)'!D99*(38/52.18)</f>
        <v>56197.470295132232</v>
      </c>
      <c r="E99" s="78">
        <f>'2024-25 52 week (Accessible)'!$D99*(39/52.18)</f>
        <v>57676.351092372555</v>
      </c>
      <c r="F99" s="77">
        <f>'2024-25 52 week (Accessible)'!$D99*(40/52.18)</f>
        <v>59155.231889612885</v>
      </c>
      <c r="G99" s="10">
        <v>41.08</v>
      </c>
    </row>
    <row r="100" spans="1:7" x14ac:dyDescent="0.35">
      <c r="A100" s="13">
        <v>11</v>
      </c>
      <c r="B100" s="16">
        <v>109</v>
      </c>
      <c r="C100" s="15" t="s">
        <v>2</v>
      </c>
      <c r="D100" s="79">
        <f>'2024-25 52 week (Accessible)'!D100*(38/52.18)</f>
        <v>57018.934457646603</v>
      </c>
      <c r="E100" s="78">
        <f>'2024-25 52 week (Accessible)'!$D100*(39/52.18)</f>
        <v>58519.432732847832</v>
      </c>
      <c r="F100" s="77">
        <f>'2024-25 52 week (Accessible)'!$D100*(40/52.18)</f>
        <v>60019.931008049061</v>
      </c>
      <c r="G100" s="10">
        <v>41.68</v>
      </c>
    </row>
    <row r="101" spans="1:7" ht="28" x14ac:dyDescent="0.35">
      <c r="A101" s="13">
        <v>11</v>
      </c>
      <c r="B101" s="16">
        <v>110</v>
      </c>
      <c r="C101" s="12" t="s">
        <v>6</v>
      </c>
      <c r="D101" s="79">
        <f>'2024-25 52 week (Accessible)'!D101*(38/52.18)</f>
        <v>57839.670371789958</v>
      </c>
      <c r="E101" s="78">
        <f>'2024-25 52 week (Accessible)'!$D101*(39/52.18)</f>
        <v>59361.766960521272</v>
      </c>
      <c r="F101" s="77">
        <f>'2024-25 52 week (Accessible)'!$D101*(40/52.18)</f>
        <v>60883.863549252594</v>
      </c>
      <c r="G101" s="10">
        <v>42.28</v>
      </c>
    </row>
    <row r="102" spans="1:7" x14ac:dyDescent="0.35">
      <c r="A102" s="13">
        <v>11</v>
      </c>
      <c r="B102" s="16">
        <v>111</v>
      </c>
      <c r="C102" s="15" t="s">
        <v>3</v>
      </c>
      <c r="D102" s="79">
        <f>'2024-25 52 week (Accessible)'!D102*(38/52.18)</f>
        <v>58728.861632809501</v>
      </c>
      <c r="E102" s="78">
        <f>'2024-25 52 week (Accessible)'!$D102*(39/52.18)</f>
        <v>60274.357991567646</v>
      </c>
      <c r="F102" s="77">
        <f>'2024-25 52 week (Accessible)'!$D102*(40/52.18)</f>
        <v>61819.854350325797</v>
      </c>
      <c r="G102" s="10">
        <v>42.93</v>
      </c>
    </row>
    <row r="103" spans="1:7" x14ac:dyDescent="0.35">
      <c r="A103" s="13">
        <v>11</v>
      </c>
      <c r="B103" s="16">
        <v>112</v>
      </c>
      <c r="C103" s="15" t="s">
        <v>3</v>
      </c>
      <c r="D103" s="79">
        <f>'2024-25 52 week (Accessible)'!D103*(38/52.18)</f>
        <v>59590.379455730166</v>
      </c>
      <c r="E103" s="78">
        <f>'2024-25 52 week (Accessible)'!$D103*(39/52.18)</f>
        <v>61158.547336144111</v>
      </c>
      <c r="F103" s="77">
        <f>'2024-25 52 week (Accessible)'!$D103*(40/52.18)</f>
        <v>62726.71521655807</v>
      </c>
      <c r="G103" s="10">
        <v>43.56</v>
      </c>
    </row>
    <row r="104" spans="1:7" x14ac:dyDescent="0.35">
      <c r="A104" s="13">
        <v>11</v>
      </c>
      <c r="B104" s="16">
        <v>113</v>
      </c>
      <c r="C104" s="15" t="s">
        <v>3</v>
      </c>
      <c r="D104" s="79">
        <f>'2024-25 52 week (Accessible)'!D104*(38/52.18)</f>
        <v>60493.407435799156</v>
      </c>
      <c r="E104" s="78">
        <f>'2024-25 52 week (Accessible)'!$D104*(39/52.18)</f>
        <v>62085.339210425445</v>
      </c>
      <c r="F104" s="77">
        <f>'2024-25 52 week (Accessible)'!$D104*(40/52.18)</f>
        <v>63677.270985051749</v>
      </c>
      <c r="G104" s="10">
        <v>44.22</v>
      </c>
    </row>
    <row r="105" spans="1:7" x14ac:dyDescent="0.35">
      <c r="A105" s="13">
        <v>11</v>
      </c>
      <c r="B105" s="16">
        <v>114</v>
      </c>
      <c r="C105" s="15" t="s">
        <v>3</v>
      </c>
      <c r="D105" s="79">
        <f>'2024-25 52 week (Accessible)'!D105*(38/52.18)</f>
        <v>61423.380605596009</v>
      </c>
      <c r="E105" s="78">
        <f>'2024-25 52 week (Accessible)'!$D105*(39/52.18)</f>
        <v>63039.785358374851</v>
      </c>
      <c r="F105" s="77">
        <f>'2024-25 52 week (Accessible)'!$D105*(40/52.18)</f>
        <v>64656.190111153701</v>
      </c>
      <c r="G105" s="10">
        <v>44.9</v>
      </c>
    </row>
    <row r="106" spans="1:7" x14ac:dyDescent="0.35">
      <c r="A106" s="13">
        <v>11</v>
      </c>
      <c r="B106" s="16">
        <v>115</v>
      </c>
      <c r="C106" s="15" t="s">
        <v>3</v>
      </c>
      <c r="D106" s="79">
        <f>'2024-25 52 week (Accessible)'!D106*(38/52.18)</f>
        <v>62381.027213491754</v>
      </c>
      <c r="E106" s="78">
        <f>'2024-25 52 week (Accessible)'!$D106*(39/52.18)</f>
        <v>64022.633192794172</v>
      </c>
      <c r="F106" s="77">
        <f>'2024-25 52 week (Accessible)'!$D106*(40/52.18)</f>
        <v>65664.239172096597</v>
      </c>
      <c r="G106" s="10">
        <v>45.6</v>
      </c>
    </row>
    <row r="107" spans="1:7" x14ac:dyDescent="0.35">
      <c r="A107" s="13">
        <v>11</v>
      </c>
      <c r="B107" s="16">
        <v>116</v>
      </c>
      <c r="C107" s="15" t="s">
        <v>3</v>
      </c>
      <c r="D107" s="79">
        <f>'2024-25 52 week (Accessible)'!D107*(38/52.18)</f>
        <v>63297.89191261019</v>
      </c>
      <c r="E107" s="78">
        <f>'2024-25 52 week (Accessible)'!$D107*(39/52.18)</f>
        <v>64963.62591031046</v>
      </c>
      <c r="F107" s="77">
        <f>'2024-25 52 week (Accessible)'!$D107*(40/52.18)</f>
        <v>66629.359908010738</v>
      </c>
      <c r="G107" s="10">
        <v>46.27</v>
      </c>
    </row>
    <row r="108" spans="1:7" x14ac:dyDescent="0.35">
      <c r="A108" s="13">
        <v>11</v>
      </c>
      <c r="B108" s="16">
        <v>117</v>
      </c>
      <c r="C108" s="15" t="s">
        <v>3</v>
      </c>
      <c r="D108" s="79">
        <f>'2024-25 52 week (Accessible)'!D108*(38/52.18)</f>
        <v>64200.919892679187</v>
      </c>
      <c r="E108" s="78">
        <f>'2024-25 52 week (Accessible)'!$D108*(39/52.18)</f>
        <v>65890.417784591787</v>
      </c>
      <c r="F108" s="77">
        <f>'2024-25 52 week (Accessible)'!$D108*(40/52.18)</f>
        <v>67579.915676504417</v>
      </c>
      <c r="G108" s="10">
        <v>46.93</v>
      </c>
    </row>
    <row r="109" spans="1:7" ht="15" thickBot="1" x14ac:dyDescent="0.4">
      <c r="A109" s="30">
        <v>11</v>
      </c>
      <c r="B109" s="36">
        <v>118</v>
      </c>
      <c r="C109" s="32" t="s">
        <v>3</v>
      </c>
      <c r="D109" s="73">
        <f>'2024-25 52 week (Accessible)'!D109*(38/52.18)</f>
        <v>65226.293599080105</v>
      </c>
      <c r="E109" s="81">
        <f>'2024-25 52 week (Accessible)'!$D109*(39/52.18)</f>
        <v>66942.775009582212</v>
      </c>
      <c r="F109" s="83">
        <f>'2024-25 52 week (Accessible)'!$D109*(40/52.18)</f>
        <v>68659.256420084334</v>
      </c>
      <c r="G109" s="34">
        <v>47.68</v>
      </c>
    </row>
    <row r="110" spans="1:7" x14ac:dyDescent="0.35">
      <c r="A110" s="25">
        <v>12</v>
      </c>
      <c r="B110" s="35">
        <v>117</v>
      </c>
      <c r="C110" s="27" t="s">
        <v>2</v>
      </c>
      <c r="D110" s="80">
        <f>'2024-25 52 week (Accessible)'!D110*(38/52.18)</f>
        <v>64200.919892679187</v>
      </c>
      <c r="E110" s="82">
        <f>'2024-25 52 week (Accessible)'!$D110*(39/52.18)</f>
        <v>65890.417784591787</v>
      </c>
      <c r="F110" s="84">
        <f>'2024-25 52 week (Accessible)'!$D110*(40/52.18)</f>
        <v>67579.915676504417</v>
      </c>
      <c r="G110" s="29">
        <v>46.93</v>
      </c>
    </row>
    <row r="111" spans="1:7" x14ac:dyDescent="0.35">
      <c r="A111" s="13">
        <v>12</v>
      </c>
      <c r="B111" s="16">
        <v>118</v>
      </c>
      <c r="C111" s="15" t="s">
        <v>2</v>
      </c>
      <c r="D111" s="79">
        <f>'2024-25 52 week (Accessible)'!D111*(38/52.18)</f>
        <v>65226.293599080105</v>
      </c>
      <c r="E111" s="78">
        <f>'2024-25 52 week (Accessible)'!$D111*(39/52.18)</f>
        <v>66942.775009582212</v>
      </c>
      <c r="F111" s="77">
        <f>'2024-25 52 week (Accessible)'!$D111*(40/52.18)</f>
        <v>68659.256420084334</v>
      </c>
      <c r="G111" s="10">
        <v>47.68</v>
      </c>
    </row>
    <row r="112" spans="1:7" ht="28" x14ac:dyDescent="0.35">
      <c r="A112" s="13">
        <v>12</v>
      </c>
      <c r="B112" s="16">
        <v>119</v>
      </c>
      <c r="C112" s="12" t="s">
        <v>6</v>
      </c>
      <c r="D112" s="79">
        <f>'2024-25 52 week (Accessible)'!D112*(38/52.18)</f>
        <v>66143.158298198541</v>
      </c>
      <c r="E112" s="78">
        <f>'2024-25 52 week (Accessible)'!$D112*(39/52.18)</f>
        <v>67883.7677270985</v>
      </c>
      <c r="F112" s="77">
        <f>'2024-25 52 week (Accessible)'!$D112*(40/52.18)</f>
        <v>69624.377155998474</v>
      </c>
      <c r="G112" s="10">
        <v>48.35</v>
      </c>
    </row>
    <row r="113" spans="1:8" x14ac:dyDescent="0.35">
      <c r="A113" s="13">
        <v>12</v>
      </c>
      <c r="B113" s="16">
        <v>120</v>
      </c>
      <c r="C113" s="15" t="s">
        <v>3</v>
      </c>
      <c r="D113" s="79">
        <f>'2024-25 52 week (Accessible)'!D113*(38/52.18)</f>
        <v>67141.586814871596</v>
      </c>
      <c r="E113" s="78">
        <f>'2024-25 52 week (Accessible)'!$D113*(39/52.18)</f>
        <v>68908.470678420854</v>
      </c>
      <c r="F113" s="77">
        <f>'2024-25 52 week (Accessible)'!$D113*(40/52.18)</f>
        <v>70675.354541970111</v>
      </c>
      <c r="G113" s="10">
        <v>49.08</v>
      </c>
    </row>
    <row r="114" spans="1:8" x14ac:dyDescent="0.35">
      <c r="A114" s="13">
        <v>12</v>
      </c>
      <c r="B114" s="16">
        <v>121</v>
      </c>
      <c r="C114" s="15" t="s">
        <v>3</v>
      </c>
      <c r="D114" s="79">
        <f>'2024-25 52 week (Accessible)'!D114*(38/52.18)</f>
        <v>68153.852050594098</v>
      </c>
      <c r="E114" s="78">
        <f>'2024-25 52 week (Accessible)'!$D114*(39/52.18)</f>
        <v>69947.374472978147</v>
      </c>
      <c r="F114" s="77">
        <f>'2024-25 52 week (Accessible)'!$D114*(40/52.18)</f>
        <v>71740.89689536221</v>
      </c>
      <c r="G114" s="10">
        <v>49.82</v>
      </c>
    </row>
    <row r="115" spans="1:8" x14ac:dyDescent="0.35">
      <c r="A115" s="13">
        <v>12</v>
      </c>
      <c r="B115" s="16">
        <v>122</v>
      </c>
      <c r="C115" s="15" t="s">
        <v>3</v>
      </c>
      <c r="D115" s="79">
        <f>'2024-25 52 week (Accessible)'!D115*(38/52.18)</f>
        <v>69139.172096588736</v>
      </c>
      <c r="E115" s="78">
        <f>'2024-25 52 week (Accessible)'!$D115*(39/52.18)</f>
        <v>70958.623993867383</v>
      </c>
      <c r="F115" s="77">
        <f>'2024-25 52 week (Accessible)'!$D115*(40/52.18)</f>
        <v>72778.075891146043</v>
      </c>
      <c r="G115" s="10">
        <v>50.54</v>
      </c>
    </row>
    <row r="116" spans="1:8" x14ac:dyDescent="0.35">
      <c r="A116" s="13">
        <v>12</v>
      </c>
      <c r="B116" s="16">
        <v>123</v>
      </c>
      <c r="C116" s="15" t="s">
        <v>3</v>
      </c>
      <c r="D116" s="79">
        <f>'2024-25 52 week (Accessible)'!D116*(38/52.18)</f>
        <v>70137.600613261777</v>
      </c>
      <c r="E116" s="78">
        <f>'2024-25 52 week (Accessible)'!$D116*(39/52.18)</f>
        <v>71983.326945189721</v>
      </c>
      <c r="F116" s="77">
        <f>'2024-25 52 week (Accessible)'!$D116*(40/52.18)</f>
        <v>73829.05327711768</v>
      </c>
      <c r="G116" s="10">
        <v>51.27</v>
      </c>
    </row>
    <row r="117" spans="1:8" x14ac:dyDescent="0.35">
      <c r="A117" s="13">
        <v>12</v>
      </c>
      <c r="B117" s="16">
        <v>124</v>
      </c>
      <c r="C117" s="15" t="s">
        <v>3</v>
      </c>
      <c r="D117" s="79">
        <f>'2024-25 52 week (Accessible)'!D117*(38/52.18)</f>
        <v>71221.9624377156</v>
      </c>
      <c r="E117" s="78">
        <f>'2024-25 52 week (Accessible)'!$D117*(39/52.18)</f>
        <v>73096.224607129159</v>
      </c>
      <c r="F117" s="77">
        <f>'2024-25 52 week (Accessible)'!$D117*(40/52.18)</f>
        <v>74970.486776542748</v>
      </c>
      <c r="G117" s="10">
        <v>52.062505047000009</v>
      </c>
    </row>
    <row r="118" spans="1:8" x14ac:dyDescent="0.35">
      <c r="A118" s="13">
        <v>12</v>
      </c>
      <c r="B118" s="16">
        <v>125</v>
      </c>
      <c r="C118" s="15" t="s">
        <v>3</v>
      </c>
      <c r="D118" s="79">
        <f>'2024-25 52 week (Accessible)'!D118*(38/52.18)</f>
        <v>72263.357608279039</v>
      </c>
      <c r="E118" s="78">
        <f>'2024-25 52 week (Accessible)'!$D118*(39/52.18)</f>
        <v>74165.024913760062</v>
      </c>
      <c r="F118" s="77">
        <f>'2024-25 52 week (Accessible)'!$D118*(40/52.18)</f>
        <v>76066.692219241086</v>
      </c>
      <c r="G118" s="10">
        <v>52.823888901000011</v>
      </c>
    </row>
    <row r="120" spans="1:8" x14ac:dyDescent="0.35">
      <c r="A120" s="4"/>
      <c r="B120" s="2"/>
      <c r="H120" s="19"/>
    </row>
    <row r="121" spans="1:8" x14ac:dyDescent="0.35">
      <c r="A121" s="4"/>
      <c r="B121" s="3"/>
      <c r="H121" s="19"/>
    </row>
    <row r="122" spans="1:8" x14ac:dyDescent="0.35">
      <c r="A122" s="4"/>
      <c r="B122" s="3"/>
      <c r="H122" s="20"/>
    </row>
    <row r="123" spans="1:8" x14ac:dyDescent="0.35">
      <c r="A123" s="4"/>
      <c r="B123" s="3"/>
      <c r="H123" s="20"/>
    </row>
    <row r="124" spans="1:8" x14ac:dyDescent="0.35">
      <c r="H124" s="85"/>
    </row>
    <row r="125" spans="1:8" x14ac:dyDescent="0.35">
      <c r="H125" s="85"/>
    </row>
    <row r="126" spans="1:8" x14ac:dyDescent="0.35">
      <c r="H126" s="85"/>
    </row>
    <row r="127" spans="1:8" x14ac:dyDescent="0.35">
      <c r="H127" s="85"/>
    </row>
    <row r="128" spans="1:8" x14ac:dyDescent="0.35">
      <c r="A128" s="22"/>
      <c r="B128" s="23"/>
    </row>
    <row r="129" spans="1:1" x14ac:dyDescent="0.35">
      <c r="A129" s="24"/>
    </row>
    <row r="130" spans="1:1" x14ac:dyDescent="0.35">
      <c r="A130" s="24"/>
    </row>
  </sheetData>
  <autoFilter ref="A2:C118" xr:uid="{8DB2C45C-F0A9-499E-A810-4379A89C157E}"/>
  <mergeCells count="2">
    <mergeCell ref="H124:H127"/>
    <mergeCell ref="A1:G1"/>
  </mergeCells>
  <pageMargins left="0.25" right="0.25" top="0.75" bottom="0.75" header="0.3" footer="0.3"/>
  <pageSetup paperSize="9" scale="7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EFA8-8481-4FCD-A0CA-46F3CAEF3A31}">
  <dimension ref="B2:P128"/>
  <sheetViews>
    <sheetView showGridLines="0" zoomScaleNormal="100" workbookViewId="0">
      <selection activeCell="W38" sqref="W38"/>
    </sheetView>
  </sheetViews>
  <sheetFormatPr defaultRowHeight="14.5" x14ac:dyDescent="0.35"/>
  <cols>
    <col min="5" max="6" width="8.7265625" style="68"/>
  </cols>
  <sheetData>
    <row r="2" spans="2:16" ht="15" thickBot="1" x14ac:dyDescent="0.4"/>
    <row r="3" spans="2:16" x14ac:dyDescent="0.35">
      <c r="B3" s="37" t="s">
        <v>7</v>
      </c>
      <c r="C3" s="38" t="s">
        <v>0</v>
      </c>
      <c r="D3" s="38" t="s">
        <v>0</v>
      </c>
      <c r="E3" s="66" t="s">
        <v>8</v>
      </c>
      <c r="F3" s="69" t="s">
        <v>9</v>
      </c>
      <c r="G3" s="37" t="s">
        <v>7</v>
      </c>
      <c r="H3" s="38" t="s">
        <v>0</v>
      </c>
      <c r="I3" s="38" t="s">
        <v>0</v>
      </c>
      <c r="J3" s="39" t="s">
        <v>8</v>
      </c>
      <c r="K3" s="40" t="s">
        <v>9</v>
      </c>
      <c r="L3" s="37" t="s">
        <v>7</v>
      </c>
      <c r="M3" s="38" t="s">
        <v>0</v>
      </c>
      <c r="N3" s="38" t="s">
        <v>0</v>
      </c>
      <c r="O3" s="39" t="s">
        <v>8</v>
      </c>
      <c r="P3" s="40" t="s">
        <v>9</v>
      </c>
    </row>
    <row r="4" spans="2:16" ht="15.5" x14ac:dyDescent="0.35">
      <c r="B4" s="41">
        <v>125</v>
      </c>
      <c r="C4" s="42"/>
      <c r="D4" s="43">
        <v>12</v>
      </c>
      <c r="E4" s="49">
        <v>99229</v>
      </c>
      <c r="F4" s="70">
        <v>52.823888901000011</v>
      </c>
      <c r="G4" s="44">
        <v>83</v>
      </c>
      <c r="H4" s="45">
        <v>9</v>
      </c>
      <c r="I4" s="46"/>
      <c r="J4" s="49">
        <v>53180</v>
      </c>
      <c r="K4" s="70">
        <v>28.31</v>
      </c>
      <c r="L4" s="44">
        <v>41</v>
      </c>
      <c r="M4" s="45">
        <v>5</v>
      </c>
      <c r="N4" s="46"/>
      <c r="O4" s="49">
        <v>30300</v>
      </c>
      <c r="P4" s="70">
        <v>16.13</v>
      </c>
    </row>
    <row r="5" spans="2:16" ht="15.5" x14ac:dyDescent="0.35">
      <c r="B5" s="41">
        <v>124</v>
      </c>
      <c r="C5" s="42"/>
      <c r="D5" s="43">
        <v>12</v>
      </c>
      <c r="E5" s="49">
        <v>97799</v>
      </c>
      <c r="F5" s="70">
        <v>52.062505047000009</v>
      </c>
      <c r="G5" s="44">
        <v>82</v>
      </c>
      <c r="H5" s="45">
        <v>9</v>
      </c>
      <c r="I5" s="43">
        <v>8</v>
      </c>
      <c r="J5" s="49">
        <v>52373</v>
      </c>
      <c r="K5" s="70">
        <v>27.88</v>
      </c>
      <c r="L5" s="44">
        <v>40</v>
      </c>
      <c r="M5" s="45">
        <v>5</v>
      </c>
      <c r="N5" s="42"/>
      <c r="O5" s="49">
        <v>30244</v>
      </c>
      <c r="P5" s="70">
        <v>16.100000000000001</v>
      </c>
    </row>
    <row r="6" spans="2:16" ht="15.5" x14ac:dyDescent="0.35">
      <c r="B6" s="41">
        <v>123</v>
      </c>
      <c r="C6" s="42"/>
      <c r="D6" s="43">
        <v>12</v>
      </c>
      <c r="E6" s="49">
        <v>96310</v>
      </c>
      <c r="F6" s="70">
        <v>51.27</v>
      </c>
      <c r="G6" s="44">
        <v>81</v>
      </c>
      <c r="H6" s="46"/>
      <c r="I6" s="43">
        <v>8</v>
      </c>
      <c r="J6" s="49">
        <v>51602</v>
      </c>
      <c r="K6" s="70">
        <v>27.47</v>
      </c>
      <c r="L6" s="44">
        <v>39</v>
      </c>
      <c r="M6" s="45">
        <v>5</v>
      </c>
      <c r="N6" s="42"/>
      <c r="O6" s="49">
        <v>29868</v>
      </c>
      <c r="P6" s="70">
        <v>15.9</v>
      </c>
    </row>
    <row r="7" spans="2:16" ht="15.5" x14ac:dyDescent="0.35">
      <c r="B7" s="41">
        <v>122</v>
      </c>
      <c r="C7" s="42"/>
      <c r="D7" s="43">
        <v>12</v>
      </c>
      <c r="E7" s="49">
        <v>94939</v>
      </c>
      <c r="F7" s="70">
        <v>50.54</v>
      </c>
      <c r="G7" s="44">
        <v>80</v>
      </c>
      <c r="H7" s="46"/>
      <c r="I7" s="43">
        <v>8</v>
      </c>
      <c r="J7" s="49">
        <v>50851</v>
      </c>
      <c r="K7" s="70">
        <v>27.07</v>
      </c>
      <c r="L7" s="44">
        <v>38</v>
      </c>
      <c r="M7" s="45">
        <v>5</v>
      </c>
      <c r="N7" s="42"/>
      <c r="O7" s="49">
        <v>29530</v>
      </c>
      <c r="P7" s="70">
        <v>15.72</v>
      </c>
    </row>
    <row r="8" spans="2:16" ht="15.5" x14ac:dyDescent="0.35">
      <c r="B8" s="41">
        <v>121</v>
      </c>
      <c r="C8" s="42"/>
      <c r="D8" s="43">
        <v>12</v>
      </c>
      <c r="E8" s="49">
        <v>93586</v>
      </c>
      <c r="F8" s="70">
        <v>49.82</v>
      </c>
      <c r="G8" s="44">
        <v>79</v>
      </c>
      <c r="H8" s="46"/>
      <c r="I8" s="43">
        <v>8</v>
      </c>
      <c r="J8" s="49">
        <v>50100</v>
      </c>
      <c r="K8" s="70">
        <v>26.67</v>
      </c>
      <c r="L8" s="44">
        <v>37</v>
      </c>
      <c r="M8" s="45">
        <v>5</v>
      </c>
      <c r="N8" s="42"/>
      <c r="O8" s="49">
        <v>29155</v>
      </c>
      <c r="P8" s="70">
        <v>15.52</v>
      </c>
    </row>
    <row r="9" spans="2:16" ht="15.5" x14ac:dyDescent="0.35">
      <c r="B9" s="41">
        <v>120</v>
      </c>
      <c r="C9" s="42"/>
      <c r="D9" s="43">
        <v>12</v>
      </c>
      <c r="E9" s="49">
        <v>92196</v>
      </c>
      <c r="F9" s="70">
        <v>49.08</v>
      </c>
      <c r="G9" s="44">
        <v>78</v>
      </c>
      <c r="H9" s="46"/>
      <c r="I9" s="43">
        <v>8</v>
      </c>
      <c r="J9" s="49">
        <v>49386</v>
      </c>
      <c r="K9" s="70">
        <v>26.29</v>
      </c>
      <c r="L9" s="44">
        <v>36</v>
      </c>
      <c r="M9" s="45">
        <v>5</v>
      </c>
      <c r="N9" s="42"/>
      <c r="O9" s="49">
        <v>28779</v>
      </c>
      <c r="P9" s="70">
        <v>15.32</v>
      </c>
    </row>
    <row r="10" spans="2:16" ht="15.5" x14ac:dyDescent="0.35">
      <c r="B10" s="41">
        <v>119</v>
      </c>
      <c r="C10" s="42"/>
      <c r="D10" s="45">
        <v>12</v>
      </c>
      <c r="E10" s="49">
        <v>90825</v>
      </c>
      <c r="F10" s="70">
        <v>48.35</v>
      </c>
      <c r="G10" s="44">
        <v>77</v>
      </c>
      <c r="H10" s="46"/>
      <c r="I10" s="43">
        <v>8</v>
      </c>
      <c r="J10" s="49">
        <v>48597</v>
      </c>
      <c r="K10" s="70">
        <v>25.87</v>
      </c>
      <c r="L10" s="44">
        <v>35</v>
      </c>
      <c r="M10" s="45">
        <v>5</v>
      </c>
      <c r="N10" s="42"/>
      <c r="O10" s="49">
        <v>28441</v>
      </c>
      <c r="P10" s="70">
        <v>15.14</v>
      </c>
    </row>
    <row r="11" spans="2:16" ht="15.5" x14ac:dyDescent="0.35">
      <c r="B11" s="41">
        <v>118</v>
      </c>
      <c r="C11" s="43">
        <v>11</v>
      </c>
      <c r="D11" s="45">
        <v>12</v>
      </c>
      <c r="E11" s="49">
        <v>89566</v>
      </c>
      <c r="F11" s="70">
        <v>47.68</v>
      </c>
      <c r="G11" s="44">
        <v>76</v>
      </c>
      <c r="H11" s="46"/>
      <c r="I11" s="45">
        <v>8</v>
      </c>
      <c r="J11" s="49">
        <v>47902</v>
      </c>
      <c r="K11" s="70">
        <v>25.5</v>
      </c>
      <c r="L11" s="44">
        <v>34</v>
      </c>
      <c r="M11" s="45">
        <v>5</v>
      </c>
      <c r="N11" s="42"/>
      <c r="O11" s="49">
        <v>28046</v>
      </c>
      <c r="P11" s="70">
        <v>14.93</v>
      </c>
    </row>
    <row r="12" spans="2:16" ht="15.5" x14ac:dyDescent="0.35">
      <c r="B12" s="41">
        <v>117</v>
      </c>
      <c r="C12" s="43">
        <v>11</v>
      </c>
      <c r="D12" s="45">
        <v>12</v>
      </c>
      <c r="E12" s="49">
        <v>88158</v>
      </c>
      <c r="F12" s="70">
        <v>46.93</v>
      </c>
      <c r="G12" s="44">
        <v>75</v>
      </c>
      <c r="H12" s="46"/>
      <c r="I12" s="45">
        <v>8</v>
      </c>
      <c r="J12" s="49">
        <v>47207</v>
      </c>
      <c r="K12" s="70">
        <v>25.13</v>
      </c>
      <c r="L12" s="44">
        <v>33</v>
      </c>
      <c r="M12" s="42"/>
      <c r="N12" s="45">
        <v>4</v>
      </c>
      <c r="O12" s="49">
        <v>27727</v>
      </c>
      <c r="P12" s="70">
        <v>14.76</v>
      </c>
    </row>
    <row r="13" spans="2:16" ht="15.5" x14ac:dyDescent="0.35">
      <c r="B13" s="41">
        <v>116</v>
      </c>
      <c r="C13" s="43">
        <v>11</v>
      </c>
      <c r="D13" s="42"/>
      <c r="E13" s="49">
        <v>86918</v>
      </c>
      <c r="F13" s="70">
        <v>46.27</v>
      </c>
      <c r="G13" s="44">
        <v>74</v>
      </c>
      <c r="H13" s="46"/>
      <c r="I13" s="45">
        <v>8</v>
      </c>
      <c r="J13" s="49">
        <v>46512</v>
      </c>
      <c r="K13" s="70">
        <v>24.76</v>
      </c>
      <c r="L13" s="44">
        <v>32</v>
      </c>
      <c r="M13" s="42"/>
      <c r="N13" s="45">
        <v>4</v>
      </c>
      <c r="O13" s="49">
        <v>27332</v>
      </c>
      <c r="P13" s="70">
        <v>14.55</v>
      </c>
    </row>
    <row r="14" spans="2:16" ht="15.5" x14ac:dyDescent="0.35">
      <c r="B14" s="41">
        <v>115</v>
      </c>
      <c r="C14" s="43">
        <v>11</v>
      </c>
      <c r="D14" s="42"/>
      <c r="E14" s="49">
        <v>85659</v>
      </c>
      <c r="F14" s="70">
        <v>45.6</v>
      </c>
      <c r="G14" s="44">
        <v>73</v>
      </c>
      <c r="H14" s="46"/>
      <c r="I14" s="45">
        <v>8</v>
      </c>
      <c r="J14" s="49">
        <v>45817</v>
      </c>
      <c r="K14" s="70">
        <v>24.39</v>
      </c>
      <c r="L14" s="44">
        <v>31</v>
      </c>
      <c r="M14" s="42"/>
      <c r="N14" s="45">
        <v>4</v>
      </c>
      <c r="O14" s="49">
        <v>27107</v>
      </c>
      <c r="P14" s="70">
        <v>14.43</v>
      </c>
    </row>
    <row r="15" spans="2:16" ht="15.5" x14ac:dyDescent="0.35">
      <c r="B15" s="41">
        <v>114</v>
      </c>
      <c r="C15" s="43">
        <v>11</v>
      </c>
      <c r="D15" s="42"/>
      <c r="E15" s="49">
        <v>84344</v>
      </c>
      <c r="F15" s="70">
        <v>44.9</v>
      </c>
      <c r="G15" s="44">
        <v>72</v>
      </c>
      <c r="H15" s="46"/>
      <c r="I15" s="45">
        <v>8</v>
      </c>
      <c r="J15" s="49">
        <v>45535</v>
      </c>
      <c r="K15" s="70">
        <v>24.24</v>
      </c>
      <c r="L15" s="44">
        <v>30</v>
      </c>
      <c r="M15" s="42"/>
      <c r="N15" s="45">
        <v>4</v>
      </c>
      <c r="O15" s="49">
        <v>26788</v>
      </c>
      <c r="P15" s="70">
        <v>14.26</v>
      </c>
    </row>
    <row r="16" spans="2:16" ht="15.5" x14ac:dyDescent="0.35">
      <c r="B16" s="41">
        <v>113</v>
      </c>
      <c r="C16" s="43">
        <v>11</v>
      </c>
      <c r="D16" s="42"/>
      <c r="E16" s="49">
        <v>83067</v>
      </c>
      <c r="F16" s="70">
        <v>44.22</v>
      </c>
      <c r="G16" s="44">
        <v>71</v>
      </c>
      <c r="H16" s="46"/>
      <c r="I16" s="45">
        <v>8</v>
      </c>
      <c r="J16" s="49">
        <v>44896</v>
      </c>
      <c r="K16" s="70">
        <v>23.9</v>
      </c>
      <c r="L16" s="44">
        <v>29</v>
      </c>
      <c r="M16" s="42"/>
      <c r="N16" s="45">
        <v>4</v>
      </c>
      <c r="O16" s="49">
        <v>26468</v>
      </c>
      <c r="P16" s="70">
        <v>14.09</v>
      </c>
    </row>
    <row r="17" spans="2:16" ht="15.5" x14ac:dyDescent="0.35">
      <c r="B17" s="41">
        <v>112</v>
      </c>
      <c r="C17" s="43">
        <v>11</v>
      </c>
      <c r="D17" s="42"/>
      <c r="E17" s="49">
        <v>81827</v>
      </c>
      <c r="F17" s="70">
        <v>43.56</v>
      </c>
      <c r="G17" s="44">
        <v>70</v>
      </c>
      <c r="H17" s="43">
        <v>7</v>
      </c>
      <c r="I17" s="45">
        <v>8</v>
      </c>
      <c r="J17" s="49">
        <v>44257</v>
      </c>
      <c r="K17" s="70">
        <v>23.56</v>
      </c>
      <c r="L17" s="44">
        <v>28</v>
      </c>
      <c r="M17" s="42"/>
      <c r="N17" s="45">
        <v>4</v>
      </c>
      <c r="O17" s="49">
        <v>26168</v>
      </c>
      <c r="P17" s="70">
        <v>13.93</v>
      </c>
    </row>
    <row r="18" spans="2:16" ht="15.5" x14ac:dyDescent="0.35">
      <c r="B18" s="41">
        <v>111</v>
      </c>
      <c r="C18" s="43">
        <v>11</v>
      </c>
      <c r="D18" s="42"/>
      <c r="E18" s="49">
        <v>80644</v>
      </c>
      <c r="F18" s="70">
        <v>42.93</v>
      </c>
      <c r="G18" s="44">
        <v>69</v>
      </c>
      <c r="H18" s="43">
        <v>7</v>
      </c>
      <c r="I18" s="46"/>
      <c r="J18" s="49">
        <v>43638</v>
      </c>
      <c r="K18" s="70">
        <v>23.23</v>
      </c>
      <c r="L18" s="44">
        <v>27</v>
      </c>
      <c r="M18" s="42"/>
      <c r="N18" s="45">
        <v>4</v>
      </c>
      <c r="O18" s="49">
        <v>25886</v>
      </c>
      <c r="P18" s="70">
        <v>13.78</v>
      </c>
    </row>
    <row r="19" spans="2:16" ht="15.5" x14ac:dyDescent="0.35">
      <c r="B19" s="41">
        <v>110</v>
      </c>
      <c r="C19" s="45">
        <v>11</v>
      </c>
      <c r="D19" s="42"/>
      <c r="E19" s="49">
        <v>79423</v>
      </c>
      <c r="F19" s="70">
        <v>42.28</v>
      </c>
      <c r="G19" s="44">
        <v>68</v>
      </c>
      <c r="H19" s="43">
        <v>7</v>
      </c>
      <c r="I19" s="46"/>
      <c r="J19" s="49">
        <v>43055</v>
      </c>
      <c r="K19" s="70">
        <v>22.92</v>
      </c>
      <c r="L19" s="44">
        <v>26</v>
      </c>
      <c r="M19" s="42"/>
      <c r="N19" s="45">
        <v>4</v>
      </c>
      <c r="O19" s="49">
        <v>25604</v>
      </c>
      <c r="P19" s="70">
        <v>13.63</v>
      </c>
    </row>
    <row r="20" spans="2:16" ht="15.5" x14ac:dyDescent="0.35">
      <c r="B20" s="41">
        <v>109</v>
      </c>
      <c r="C20" s="45">
        <v>11</v>
      </c>
      <c r="D20" s="42"/>
      <c r="E20" s="49">
        <v>78296</v>
      </c>
      <c r="F20" s="70">
        <v>41.68</v>
      </c>
      <c r="G20" s="44">
        <v>67</v>
      </c>
      <c r="H20" s="43">
        <v>7</v>
      </c>
      <c r="I20" s="46"/>
      <c r="J20" s="49">
        <v>42473</v>
      </c>
      <c r="K20" s="70">
        <v>22.61</v>
      </c>
      <c r="L20" s="44">
        <v>25</v>
      </c>
      <c r="M20" s="42"/>
      <c r="N20" s="45">
        <v>4</v>
      </c>
      <c r="O20" s="49">
        <v>25322</v>
      </c>
      <c r="P20" s="70">
        <v>13.48</v>
      </c>
    </row>
    <row r="21" spans="2:16" ht="15.5" x14ac:dyDescent="0.35">
      <c r="B21" s="41">
        <v>108</v>
      </c>
      <c r="C21" s="45">
        <v>11</v>
      </c>
      <c r="D21" s="42"/>
      <c r="E21" s="49">
        <v>77168</v>
      </c>
      <c r="F21" s="70">
        <v>41.08</v>
      </c>
      <c r="G21" s="44">
        <v>66</v>
      </c>
      <c r="H21" s="43">
        <v>7</v>
      </c>
      <c r="I21" s="46"/>
      <c r="J21" s="49">
        <v>41797</v>
      </c>
      <c r="K21" s="70">
        <v>22.25</v>
      </c>
      <c r="L21" s="44">
        <v>24</v>
      </c>
      <c r="M21" s="45">
        <v>3</v>
      </c>
      <c r="N21" s="42"/>
      <c r="O21" s="49">
        <v>25116</v>
      </c>
      <c r="P21" s="70">
        <v>13.37</v>
      </c>
    </row>
    <row r="22" spans="2:16" ht="15.5" x14ac:dyDescent="0.35">
      <c r="B22" s="41">
        <v>107</v>
      </c>
      <c r="C22" s="45">
        <v>11</v>
      </c>
      <c r="D22" s="42"/>
      <c r="E22" s="49">
        <v>76023</v>
      </c>
      <c r="F22" s="70">
        <v>40.47</v>
      </c>
      <c r="G22" s="44">
        <v>65</v>
      </c>
      <c r="H22" s="43">
        <v>7</v>
      </c>
      <c r="I22" s="46"/>
      <c r="J22" s="49">
        <v>41271</v>
      </c>
      <c r="K22" s="70">
        <v>21.97</v>
      </c>
      <c r="L22" s="44">
        <v>23</v>
      </c>
      <c r="M22" s="45">
        <v>3</v>
      </c>
      <c r="N22" s="42"/>
      <c r="O22" s="49">
        <v>24909</v>
      </c>
      <c r="P22" s="70">
        <v>13.26</v>
      </c>
    </row>
    <row r="23" spans="2:16" ht="15.5" x14ac:dyDescent="0.35">
      <c r="B23" s="41">
        <v>106</v>
      </c>
      <c r="C23" s="45">
        <v>11</v>
      </c>
      <c r="D23" s="43">
        <v>10</v>
      </c>
      <c r="E23" s="49">
        <v>74858</v>
      </c>
      <c r="F23" s="70">
        <v>39.85</v>
      </c>
      <c r="G23" s="44">
        <v>64</v>
      </c>
      <c r="H23" s="45">
        <v>7</v>
      </c>
      <c r="I23" s="42"/>
      <c r="J23" s="49">
        <v>40895</v>
      </c>
      <c r="K23" s="70">
        <v>21.77</v>
      </c>
      <c r="L23" s="44">
        <v>22</v>
      </c>
      <c r="M23" s="42"/>
      <c r="N23" s="45">
        <v>2</v>
      </c>
      <c r="O23" s="49">
        <v>24646</v>
      </c>
      <c r="P23" s="70">
        <v>13.12</v>
      </c>
    </row>
    <row r="24" spans="2:16" ht="15.5" x14ac:dyDescent="0.35">
      <c r="B24" s="41">
        <v>105</v>
      </c>
      <c r="C24" s="42"/>
      <c r="D24" s="43">
        <v>10</v>
      </c>
      <c r="E24" s="49">
        <v>73712</v>
      </c>
      <c r="F24" s="70">
        <v>39.24</v>
      </c>
      <c r="G24" s="44">
        <v>63</v>
      </c>
      <c r="H24" s="45">
        <v>7</v>
      </c>
      <c r="I24" s="42"/>
      <c r="J24" s="49">
        <v>40388</v>
      </c>
      <c r="K24" s="70">
        <v>21.5</v>
      </c>
      <c r="L24" s="44">
        <v>21</v>
      </c>
      <c r="M24" s="42"/>
      <c r="N24" s="45">
        <v>2</v>
      </c>
      <c r="O24" s="49">
        <v>24346</v>
      </c>
      <c r="P24" s="70">
        <v>12.96</v>
      </c>
    </row>
    <row r="25" spans="2:16" ht="15.5" x14ac:dyDescent="0.35">
      <c r="B25" s="41">
        <v>104</v>
      </c>
      <c r="C25" s="42"/>
      <c r="D25" s="43">
        <v>10</v>
      </c>
      <c r="E25" s="49">
        <v>72660</v>
      </c>
      <c r="F25" s="70">
        <v>38.68</v>
      </c>
      <c r="G25" s="44">
        <v>62</v>
      </c>
      <c r="H25" s="45">
        <v>7</v>
      </c>
      <c r="I25" s="42"/>
      <c r="J25" s="49">
        <v>39712</v>
      </c>
      <c r="K25" s="70">
        <v>21.14</v>
      </c>
      <c r="L25" s="44">
        <v>20</v>
      </c>
      <c r="M25" s="45">
        <v>1</v>
      </c>
      <c r="N25" s="42"/>
      <c r="O25" s="49">
        <v>24083</v>
      </c>
      <c r="P25" s="70">
        <v>12.82</v>
      </c>
    </row>
    <row r="26" spans="2:16" ht="15.5" x14ac:dyDescent="0.35">
      <c r="B26" s="41">
        <v>103</v>
      </c>
      <c r="C26" s="42"/>
      <c r="D26" s="43">
        <v>10</v>
      </c>
      <c r="E26" s="49">
        <v>71495</v>
      </c>
      <c r="F26" s="70">
        <v>38.06</v>
      </c>
      <c r="G26" s="44">
        <v>61</v>
      </c>
      <c r="H26" s="45">
        <v>7</v>
      </c>
      <c r="I26" s="42"/>
      <c r="J26" s="49">
        <v>39280</v>
      </c>
      <c r="K26" s="70">
        <v>20.91</v>
      </c>
      <c r="L26" s="44">
        <v>19</v>
      </c>
      <c r="M26" s="47">
        <v>1</v>
      </c>
      <c r="N26" s="48"/>
      <c r="O26" s="49">
        <v>23838</v>
      </c>
      <c r="P26" s="70">
        <v>12.69</v>
      </c>
    </row>
    <row r="27" spans="2:16" ht="15.75" customHeight="1" x14ac:dyDescent="0.35">
      <c r="B27" s="41">
        <v>102</v>
      </c>
      <c r="C27" s="42"/>
      <c r="D27" s="43">
        <v>10</v>
      </c>
      <c r="E27" s="49">
        <v>70500</v>
      </c>
      <c r="F27" s="70">
        <v>37.53</v>
      </c>
      <c r="G27" s="44">
        <v>60</v>
      </c>
      <c r="H27" s="45">
        <v>7</v>
      </c>
      <c r="I27" s="42"/>
      <c r="J27" s="49">
        <v>38678</v>
      </c>
      <c r="K27" s="70">
        <v>20.59</v>
      </c>
      <c r="L27" s="87" t="s">
        <v>10</v>
      </c>
      <c r="M27" s="88"/>
      <c r="N27" s="88"/>
      <c r="O27" s="89">
        <v>23594</v>
      </c>
      <c r="P27" s="90">
        <v>12.56</v>
      </c>
    </row>
    <row r="28" spans="2:16" ht="15.5" x14ac:dyDescent="0.35">
      <c r="B28" s="41">
        <v>101</v>
      </c>
      <c r="C28" s="42"/>
      <c r="D28" s="43">
        <v>10</v>
      </c>
      <c r="E28" s="49">
        <v>69448</v>
      </c>
      <c r="F28" s="70">
        <v>36.97</v>
      </c>
      <c r="G28" s="44">
        <v>59</v>
      </c>
      <c r="H28" s="45">
        <v>7</v>
      </c>
      <c r="I28" s="42"/>
      <c r="J28" s="49">
        <v>38171</v>
      </c>
      <c r="K28" s="70">
        <v>20.32</v>
      </c>
      <c r="L28" s="87"/>
      <c r="M28" s="88"/>
      <c r="N28" s="88"/>
      <c r="O28" s="89"/>
      <c r="P28" s="90"/>
    </row>
    <row r="29" spans="2:16" ht="15.5" x14ac:dyDescent="0.35">
      <c r="B29" s="41">
        <v>100</v>
      </c>
      <c r="C29" s="42"/>
      <c r="D29" s="43">
        <v>10</v>
      </c>
      <c r="E29" s="49">
        <v>68415</v>
      </c>
      <c r="F29" s="70">
        <v>36.42</v>
      </c>
      <c r="G29" s="44">
        <v>58</v>
      </c>
      <c r="H29" s="45">
        <v>7</v>
      </c>
      <c r="I29" s="43">
        <v>6</v>
      </c>
      <c r="J29" s="49">
        <v>37626</v>
      </c>
      <c r="K29" s="70">
        <v>20.03</v>
      </c>
      <c r="L29" s="50"/>
      <c r="M29" s="51"/>
      <c r="N29" s="51"/>
      <c r="O29" s="52"/>
      <c r="P29" s="53"/>
    </row>
    <row r="30" spans="2:16" ht="15.5" x14ac:dyDescent="0.35">
      <c r="B30" s="44">
        <v>99</v>
      </c>
      <c r="C30" s="42"/>
      <c r="D30" s="43">
        <v>10</v>
      </c>
      <c r="E30" s="49">
        <v>67494</v>
      </c>
      <c r="F30" s="70">
        <v>35.93</v>
      </c>
      <c r="G30" s="44">
        <v>57</v>
      </c>
      <c r="H30" s="42"/>
      <c r="I30" s="43">
        <v>6</v>
      </c>
      <c r="J30" s="49">
        <v>37082</v>
      </c>
      <c r="K30" s="70">
        <v>19.739999999999998</v>
      </c>
      <c r="L30" s="50"/>
      <c r="M30" s="51"/>
      <c r="N30" s="51"/>
      <c r="O30" s="52"/>
      <c r="P30" s="53"/>
    </row>
    <row r="31" spans="2:16" ht="15.5" x14ac:dyDescent="0.35">
      <c r="B31" s="44">
        <v>98</v>
      </c>
      <c r="C31" s="42"/>
      <c r="D31" s="45">
        <v>10</v>
      </c>
      <c r="E31" s="49">
        <v>66405</v>
      </c>
      <c r="F31" s="70">
        <v>35.35</v>
      </c>
      <c r="G31" s="44">
        <v>56</v>
      </c>
      <c r="H31" s="42"/>
      <c r="I31" s="43">
        <v>6</v>
      </c>
      <c r="J31" s="49">
        <v>36593</v>
      </c>
      <c r="K31" s="70">
        <v>19.48</v>
      </c>
      <c r="L31" s="50"/>
      <c r="M31" s="54"/>
      <c r="N31" s="54"/>
      <c r="O31" s="54"/>
      <c r="P31" s="53"/>
    </row>
    <row r="32" spans="2:16" ht="15.5" x14ac:dyDescent="0.35">
      <c r="B32" s="44">
        <v>97</v>
      </c>
      <c r="C32" s="42"/>
      <c r="D32" s="45">
        <v>10</v>
      </c>
      <c r="E32" s="49">
        <v>65484</v>
      </c>
      <c r="F32" s="70">
        <v>34.86</v>
      </c>
      <c r="G32" s="44">
        <v>55</v>
      </c>
      <c r="H32" s="42"/>
      <c r="I32" s="43">
        <v>6</v>
      </c>
      <c r="J32" s="49">
        <v>36049</v>
      </c>
      <c r="K32" s="70">
        <v>19.190000000000001</v>
      </c>
      <c r="L32" s="50"/>
      <c r="M32" s="54"/>
      <c r="N32" s="54"/>
      <c r="O32" s="54"/>
      <c r="P32" s="53"/>
    </row>
    <row r="33" spans="2:16" ht="15.5" x14ac:dyDescent="0.35">
      <c r="B33" s="44">
        <v>96</v>
      </c>
      <c r="C33" s="42"/>
      <c r="D33" s="45">
        <v>10</v>
      </c>
      <c r="E33" s="49">
        <v>64489</v>
      </c>
      <c r="F33" s="70">
        <v>34.33</v>
      </c>
      <c r="G33" s="44">
        <v>54</v>
      </c>
      <c r="H33" s="42"/>
      <c r="I33" s="43">
        <v>6</v>
      </c>
      <c r="J33" s="49">
        <v>35616</v>
      </c>
      <c r="K33" s="70">
        <v>18.96</v>
      </c>
      <c r="L33" s="50"/>
      <c r="M33" s="91" t="s">
        <v>11</v>
      </c>
      <c r="N33" s="91"/>
      <c r="O33" s="91"/>
      <c r="P33" s="53"/>
    </row>
    <row r="34" spans="2:16" ht="15.5" x14ac:dyDescent="0.35">
      <c r="B34" s="44">
        <v>95</v>
      </c>
      <c r="C34" s="42"/>
      <c r="D34" s="45">
        <v>10</v>
      </c>
      <c r="E34" s="49">
        <v>63549</v>
      </c>
      <c r="F34" s="70">
        <v>33.83</v>
      </c>
      <c r="G34" s="44">
        <v>53</v>
      </c>
      <c r="H34" s="42"/>
      <c r="I34" s="43">
        <v>6</v>
      </c>
      <c r="J34" s="49">
        <v>35128</v>
      </c>
      <c r="K34" s="70">
        <v>18.7</v>
      </c>
      <c r="L34" s="50"/>
      <c r="M34" s="92" t="s">
        <v>12</v>
      </c>
      <c r="N34" s="92"/>
      <c r="O34" s="92"/>
      <c r="P34" s="53"/>
    </row>
    <row r="35" spans="2:16" ht="15.75" customHeight="1" x14ac:dyDescent="0.35">
      <c r="B35" s="44">
        <v>94</v>
      </c>
      <c r="C35" s="43">
        <v>9</v>
      </c>
      <c r="D35" s="45">
        <v>10</v>
      </c>
      <c r="E35" s="49">
        <v>62685</v>
      </c>
      <c r="F35" s="70">
        <v>33.369999999999997</v>
      </c>
      <c r="G35" s="44">
        <v>52</v>
      </c>
      <c r="H35" s="42"/>
      <c r="I35" s="45">
        <v>6</v>
      </c>
      <c r="J35" s="49">
        <v>34658</v>
      </c>
      <c r="K35" s="70">
        <v>18.45</v>
      </c>
      <c r="L35" s="50"/>
      <c r="M35" s="51"/>
      <c r="N35" s="51"/>
      <c r="O35" s="52"/>
      <c r="P35" s="53"/>
    </row>
    <row r="36" spans="2:16" ht="15.5" x14ac:dyDescent="0.35">
      <c r="B36" s="44">
        <v>93</v>
      </c>
      <c r="C36" s="43">
        <v>9</v>
      </c>
      <c r="D36" s="42"/>
      <c r="E36" s="49">
        <v>61671</v>
      </c>
      <c r="F36" s="70">
        <v>32.83</v>
      </c>
      <c r="G36" s="44">
        <v>51</v>
      </c>
      <c r="H36" s="42"/>
      <c r="I36" s="45">
        <v>6</v>
      </c>
      <c r="J36" s="49">
        <v>34189</v>
      </c>
      <c r="K36" s="70">
        <v>18.2</v>
      </c>
      <c r="L36" s="50"/>
      <c r="M36" s="51"/>
      <c r="N36" s="51"/>
      <c r="O36" s="52"/>
      <c r="P36" s="53"/>
    </row>
    <row r="37" spans="2:16" ht="15.75" customHeight="1" x14ac:dyDescent="0.35">
      <c r="B37" s="44">
        <v>92</v>
      </c>
      <c r="C37" s="43">
        <v>9</v>
      </c>
      <c r="D37" s="46"/>
      <c r="E37" s="49">
        <v>60788</v>
      </c>
      <c r="F37" s="70">
        <v>32.36</v>
      </c>
      <c r="G37" s="44">
        <v>50</v>
      </c>
      <c r="H37" s="42"/>
      <c r="I37" s="45">
        <v>6</v>
      </c>
      <c r="J37" s="49">
        <v>33776</v>
      </c>
      <c r="K37" s="70">
        <v>17.98</v>
      </c>
      <c r="L37" s="50"/>
      <c r="M37" s="86" t="s">
        <v>15</v>
      </c>
      <c r="N37" s="86"/>
      <c r="O37" s="86"/>
      <c r="P37" s="53"/>
    </row>
    <row r="38" spans="2:16" ht="15.5" x14ac:dyDescent="0.35">
      <c r="B38" s="44">
        <v>91</v>
      </c>
      <c r="C38" s="43">
        <v>9</v>
      </c>
      <c r="D38" s="46"/>
      <c r="E38" s="49">
        <v>59868</v>
      </c>
      <c r="F38" s="70">
        <v>31.87</v>
      </c>
      <c r="G38" s="44">
        <v>49</v>
      </c>
      <c r="H38" s="42"/>
      <c r="I38" s="45">
        <v>6</v>
      </c>
      <c r="J38" s="49">
        <v>33325</v>
      </c>
      <c r="K38" s="70">
        <v>17.739999999999998</v>
      </c>
      <c r="L38" s="50"/>
      <c r="M38" s="86"/>
      <c r="N38" s="86"/>
      <c r="O38" s="86"/>
      <c r="P38" s="53"/>
    </row>
    <row r="39" spans="2:16" ht="15.5" x14ac:dyDescent="0.35">
      <c r="B39" s="44">
        <v>90</v>
      </c>
      <c r="C39" s="43">
        <v>9</v>
      </c>
      <c r="D39" s="46"/>
      <c r="E39" s="49">
        <v>58966</v>
      </c>
      <c r="F39" s="70">
        <v>31.39</v>
      </c>
      <c r="G39" s="44">
        <v>48</v>
      </c>
      <c r="H39" s="42"/>
      <c r="I39" s="45">
        <v>6</v>
      </c>
      <c r="J39" s="49">
        <v>32893</v>
      </c>
      <c r="K39" s="70">
        <v>17.510000000000002</v>
      </c>
      <c r="L39" s="50"/>
      <c r="M39" s="86"/>
      <c r="N39" s="86"/>
      <c r="O39" s="86"/>
      <c r="P39" s="53"/>
    </row>
    <row r="40" spans="2:16" ht="15.5" x14ac:dyDescent="0.35">
      <c r="B40" s="44">
        <v>89</v>
      </c>
      <c r="C40" s="43">
        <v>9</v>
      </c>
      <c r="D40" s="46"/>
      <c r="E40" s="49">
        <v>58177</v>
      </c>
      <c r="F40" s="70">
        <v>30.97</v>
      </c>
      <c r="G40" s="44">
        <v>47</v>
      </c>
      <c r="H40" s="42"/>
      <c r="I40" s="45">
        <v>6</v>
      </c>
      <c r="J40" s="49">
        <v>32461</v>
      </c>
      <c r="K40" s="70">
        <v>17.28</v>
      </c>
      <c r="L40" s="50"/>
      <c r="M40" s="51"/>
      <c r="N40" s="51"/>
      <c r="O40" s="52"/>
      <c r="P40" s="53"/>
    </row>
    <row r="41" spans="2:16" ht="15.5" x14ac:dyDescent="0.35">
      <c r="B41" s="44">
        <v>88</v>
      </c>
      <c r="C41" s="45">
        <v>9</v>
      </c>
      <c r="D41" s="46"/>
      <c r="E41" s="49">
        <v>57294</v>
      </c>
      <c r="F41" s="70">
        <v>30.5</v>
      </c>
      <c r="G41" s="44">
        <v>46</v>
      </c>
      <c r="H41" s="43">
        <v>5</v>
      </c>
      <c r="I41" s="45">
        <v>6</v>
      </c>
      <c r="J41" s="49">
        <v>32010</v>
      </c>
      <c r="K41" s="70">
        <v>17.04</v>
      </c>
      <c r="L41" s="50"/>
      <c r="M41" s="51"/>
      <c r="N41" s="51"/>
      <c r="O41" s="52"/>
      <c r="P41" s="53"/>
    </row>
    <row r="42" spans="2:16" ht="15.5" x14ac:dyDescent="0.35">
      <c r="B42" s="44">
        <v>87</v>
      </c>
      <c r="C42" s="45">
        <v>9</v>
      </c>
      <c r="D42" s="46"/>
      <c r="E42" s="49">
        <v>56392</v>
      </c>
      <c r="F42" s="70">
        <v>30.02</v>
      </c>
      <c r="G42" s="44">
        <v>45</v>
      </c>
      <c r="H42" s="43">
        <v>5</v>
      </c>
      <c r="I42" s="46"/>
      <c r="J42" s="49">
        <v>31634</v>
      </c>
      <c r="K42" s="70">
        <v>16.84</v>
      </c>
      <c r="L42" s="50"/>
      <c r="M42" s="51"/>
      <c r="N42" s="51"/>
      <c r="O42" s="52"/>
      <c r="P42" s="53"/>
    </row>
    <row r="43" spans="2:16" ht="15.5" x14ac:dyDescent="0.35">
      <c r="B43" s="44">
        <v>86</v>
      </c>
      <c r="C43" s="45">
        <v>9</v>
      </c>
      <c r="D43" s="46"/>
      <c r="E43" s="49">
        <v>55566</v>
      </c>
      <c r="F43" s="70">
        <v>29.58</v>
      </c>
      <c r="G43" s="44">
        <v>44</v>
      </c>
      <c r="H43" s="45">
        <v>5</v>
      </c>
      <c r="I43" s="46"/>
      <c r="J43" s="49">
        <v>31240</v>
      </c>
      <c r="K43" s="70">
        <v>16.63</v>
      </c>
      <c r="L43" s="50"/>
      <c r="M43" s="51"/>
      <c r="N43" s="51"/>
      <c r="O43" s="52"/>
      <c r="P43" s="53"/>
    </row>
    <row r="44" spans="2:16" ht="15.5" x14ac:dyDescent="0.35">
      <c r="B44" s="44">
        <v>85</v>
      </c>
      <c r="C44" s="45">
        <v>9</v>
      </c>
      <c r="D44" s="46"/>
      <c r="E44" s="49">
        <v>54777</v>
      </c>
      <c r="F44" s="70">
        <v>29.16</v>
      </c>
      <c r="G44" s="44">
        <v>43</v>
      </c>
      <c r="H44" s="45">
        <v>5</v>
      </c>
      <c r="I44" s="46"/>
      <c r="J44" s="49">
        <v>31146</v>
      </c>
      <c r="K44" s="70">
        <v>16.579999999999998</v>
      </c>
      <c r="L44" s="50"/>
      <c r="M44" s="51"/>
      <c r="N44" s="51"/>
      <c r="O44" s="55"/>
      <c r="P44" s="53"/>
    </row>
    <row r="45" spans="2:16" ht="16" thickBot="1" x14ac:dyDescent="0.4">
      <c r="B45" s="56">
        <v>84</v>
      </c>
      <c r="C45" s="57">
        <v>9</v>
      </c>
      <c r="D45" s="58"/>
      <c r="E45" s="72">
        <v>54007</v>
      </c>
      <c r="F45" s="71">
        <v>28.75</v>
      </c>
      <c r="G45" s="56">
        <v>42</v>
      </c>
      <c r="H45" s="57">
        <v>5</v>
      </c>
      <c r="I45" s="58"/>
      <c r="J45" s="72">
        <v>30620</v>
      </c>
      <c r="K45" s="71">
        <v>16.3</v>
      </c>
      <c r="L45" s="59"/>
      <c r="M45" s="60"/>
      <c r="N45" s="60"/>
      <c r="O45" s="60"/>
      <c r="P45" s="61"/>
    </row>
    <row r="126" spans="2:6" x14ac:dyDescent="0.35">
      <c r="B126" s="1"/>
      <c r="C126" s="1"/>
      <c r="D126" s="1"/>
      <c r="E126" s="67"/>
      <c r="F126" s="67"/>
    </row>
    <row r="127" spans="2:6" ht="15.5" x14ac:dyDescent="0.35">
      <c r="C127" s="62"/>
      <c r="D127" s="63"/>
      <c r="E127" s="67"/>
      <c r="F127" s="67"/>
    </row>
    <row r="128" spans="2:6" ht="15.5" x14ac:dyDescent="0.35">
      <c r="C128" s="64"/>
      <c r="D128" s="65"/>
      <c r="E128" s="67"/>
      <c r="F128" s="67"/>
    </row>
  </sheetData>
  <mergeCells count="6">
    <mergeCell ref="M37:O39"/>
    <mergeCell ref="L27:N28"/>
    <mergeCell ref="O27:O28"/>
    <mergeCell ref="P27:P28"/>
    <mergeCell ref="M33:O33"/>
    <mergeCell ref="M34:O3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C881A7BA87145BF34136FEB907EA3" ma:contentTypeVersion="12" ma:contentTypeDescription="Create a new document." ma:contentTypeScope="" ma:versionID="fec4369804175edaca65413d8d0261de">
  <xsd:schema xmlns:xsd="http://www.w3.org/2001/XMLSchema" xmlns:xs="http://www.w3.org/2001/XMLSchema" xmlns:p="http://schemas.microsoft.com/office/2006/metadata/properties" xmlns:ns3="6da3a045-128e-4918-ae05-8338e55ea68a" xmlns:ns4="51174ec9-e8b0-4f33-8184-32f034dfa9db" targetNamespace="http://schemas.microsoft.com/office/2006/metadata/properties" ma:root="true" ma:fieldsID="6db4205315d0819b0bc443da4e1c294f" ns3:_="" ns4:_="">
    <xsd:import namespace="6da3a045-128e-4918-ae05-8338e55ea68a"/>
    <xsd:import namespace="51174ec9-e8b0-4f33-8184-32f034dfa9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3a045-128e-4918-ae05-8338e55ea6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74ec9-e8b0-4f33-8184-32f034dfa9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65DB21-CEB6-4545-900C-FF2346037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B8DFBC-D23C-4ED5-A0E6-CFA1FCEFD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a3a045-128e-4918-ae05-8338e55ea68a"/>
    <ds:schemaRef ds:uri="51174ec9-e8b0-4f33-8184-32f034dfa9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7BE4DA-C33D-424C-82C7-7E3D5101751C}">
  <ds:schemaRefs>
    <ds:schemaRef ds:uri="http://schemas.openxmlformats.org/package/2006/metadata/core-properties"/>
    <ds:schemaRef ds:uri="http://purl.org/dc/dcmitype/"/>
    <ds:schemaRef ds:uri="6da3a045-128e-4918-ae05-8338e55ea68a"/>
    <ds:schemaRef ds:uri="http://purl.org/dc/terms/"/>
    <ds:schemaRef ds:uri="http://schemas.microsoft.com/office/2006/documentManagement/types"/>
    <ds:schemaRef ds:uri="http://purl.org/dc/elements/1.1/"/>
    <ds:schemaRef ds:uri="51174ec9-e8b0-4f33-8184-32f034dfa9db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2024-25 52 week (Accessible)</vt:lpstr>
      <vt:lpstr>2024-25 Term Time (Accessible)</vt:lpstr>
      <vt:lpstr>2024-25 (Alternative layout)</vt:lpstr>
      <vt:lpstr>'2024-25 52 week (Accessible)'!Print_Area</vt:lpstr>
      <vt:lpstr>'2024-25 Term Time (Accessible)'!Print_Area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Rowe</dc:creator>
  <cp:lastModifiedBy>Fiona Whitelaw</cp:lastModifiedBy>
  <cp:lastPrinted>2022-10-04T13:58:40Z</cp:lastPrinted>
  <dcterms:created xsi:type="dcterms:W3CDTF">2017-08-04T07:52:15Z</dcterms:created>
  <dcterms:modified xsi:type="dcterms:W3CDTF">2024-10-03T13:31:51Z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0x010100492C881A7BA87145BF34136FEB907EA3</vt:lpwstr>
  </property>
</Properties>
</file>